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1" documentId="8_{22F6563C-724F-43A4-BBB8-201ADB5F9D3C}" xr6:coauthVersionLast="47" xr6:coauthVersionMax="47" xr10:uidLastSave="{674F190B-78E5-4F2A-BA25-8EDFE20CD9DC}"/>
  <bookViews>
    <workbookView xWindow="-108" yWindow="-108" windowWidth="23256" windowHeight="14016" xr2:uid="{AB7C34A3-7864-4515-83FD-1B625F00021B}"/>
  </bookViews>
  <sheets>
    <sheet name="Cover" sheetId="5" r:id="rId1"/>
    <sheet name="1. Hourly Reference Forecast" sheetId="3" r:id="rId2"/>
    <sheet name="2. Monthly Peak by Jurisdiction" sheetId="2" r:id="rId3"/>
    <sheet name="3. Summary of SOD Forecasts" sheetId="4" r:id="rId4"/>
  </sheets>
  <definedNames>
    <definedName name="_xlnm._FilterDatabase" localSheetId="1" hidden="1">'1. Hourly Reference Forecast'!$A$3:$J$867</definedName>
    <definedName name="_xlnm._FilterDatabase" localSheetId="2" hidden="1">'2. Monthly Peak by Jurisdiction'!$A$25:$N$45</definedName>
    <definedName name="_xlnm._FilterDatabase" localSheetId="3" hidden="1">'3. Summary of SOD Forecasts'!$A$2:$M$290</definedName>
    <definedName name="_SAS_empty_" localSheetId="2">#REF!</definedName>
    <definedName name="_SAS_empty_" localSheetId="0">#REF!</definedName>
    <definedName name="_SAS_empty_">#REF!</definedName>
    <definedName name="CHTDATA" localSheetId="2">#REF!</definedName>
    <definedName name="CHTDATA">#REF!</definedName>
    <definedName name="coList" localSheetId="2">#REF!</definedName>
    <definedName name="coList">#REF!</definedName>
    <definedName name="lu" localSheetId="2">#REF!</definedName>
    <definedName name="lu" localSheetId="0">#REF!</definedName>
    <definedName name="lu">#REF!</definedName>
    <definedName name="ludata" localSheetId="2">#REF!</definedName>
    <definedName name="ludata">#REF!</definedName>
    <definedName name="poucopeak" localSheetId="2">#REF!</definedName>
    <definedName name="poucopeak">#REF!</definedName>
    <definedName name="_xlnm.Print_Area" localSheetId="2">'2. Monthly Peak by Jurisdiction'!$A$1:$N$65</definedName>
    <definedName name="_xlnm.Print_Area" localSheetId="0">Cover!$B$1:$B$34</definedName>
    <definedName name="RA25_Reference_Monthly_Deay">#REF!</definedName>
    <definedName name="RA25_Reference_Monthly_Peak">#REF!</definedName>
    <definedName name="Reference_Forecast" localSheetId="1">'1. Hourly Reference Forecast'!$A$3:$J$867</definedName>
    <definedName name="Reference_Foreca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2" l="1"/>
  <c r="D32" i="2"/>
  <c r="E32" i="2"/>
  <c r="F32" i="2"/>
  <c r="G32" i="2"/>
  <c r="H32" i="2"/>
  <c r="I32" i="2"/>
  <c r="J32" i="2"/>
  <c r="K32" i="2"/>
  <c r="L32" i="2"/>
  <c r="M32" i="2"/>
  <c r="N32" i="2"/>
  <c r="D33" i="2"/>
  <c r="E33" i="2"/>
  <c r="F33" i="2"/>
  <c r="G33" i="2"/>
  <c r="H33" i="2"/>
  <c r="I33" i="2"/>
  <c r="J33" i="2"/>
  <c r="K33" i="2"/>
  <c r="L33" i="2"/>
  <c r="M33" i="2"/>
  <c r="N33" i="2"/>
  <c r="D34" i="2"/>
  <c r="E34" i="2"/>
  <c r="F34" i="2"/>
  <c r="G34" i="2"/>
  <c r="H34" i="2"/>
  <c r="I34" i="2"/>
  <c r="J34" i="2"/>
  <c r="K34" i="2"/>
  <c r="L34" i="2"/>
  <c r="M34" i="2"/>
  <c r="N34" i="2"/>
  <c r="C33" i="2"/>
  <c r="C34" i="2"/>
  <c r="C53" i="2" l="1"/>
  <c r="D53" i="2"/>
  <c r="E53" i="2"/>
  <c r="F53" i="2"/>
  <c r="G53" i="2"/>
  <c r="I53" i="2"/>
  <c r="F50" i="2"/>
  <c r="E50" i="2"/>
  <c r="M21" i="2"/>
  <c r="L21" i="2"/>
  <c r="K21" i="2"/>
  <c r="J21" i="2"/>
  <c r="I21" i="2"/>
  <c r="H21" i="2"/>
  <c r="G21" i="2"/>
  <c r="F21" i="2"/>
  <c r="E21" i="2"/>
  <c r="D21" i="2"/>
  <c r="C21" i="2"/>
  <c r="N19" i="2"/>
  <c r="M19" i="2"/>
  <c r="L19" i="2"/>
  <c r="K19" i="2"/>
  <c r="J19" i="2"/>
  <c r="I19" i="2"/>
  <c r="H19" i="2"/>
  <c r="G19" i="2"/>
  <c r="F19" i="2"/>
  <c r="E19" i="2"/>
  <c r="D19" i="2"/>
  <c r="C19" i="2"/>
  <c r="H53" i="2"/>
  <c r="N22" i="2"/>
  <c r="M22" i="2"/>
  <c r="L22" i="2"/>
  <c r="K22" i="2"/>
  <c r="J22" i="2"/>
  <c r="I22" i="2"/>
  <c r="H22" i="2"/>
  <c r="G22" i="2"/>
  <c r="F22" i="2"/>
  <c r="E22" i="2"/>
  <c r="D22" i="2"/>
  <c r="C22" i="2"/>
  <c r="N21" i="2"/>
  <c r="N39" i="2" l="1"/>
  <c r="D51" i="2"/>
  <c r="L50" i="2"/>
  <c r="M50" i="2"/>
  <c r="K50" i="2"/>
  <c r="H65" i="2"/>
  <c r="J37" i="2"/>
  <c r="N64" i="2"/>
  <c r="N50" i="2"/>
  <c r="N57" i="2" s="1"/>
  <c r="I64" i="2"/>
  <c r="M37" i="2"/>
  <c r="K64" i="2"/>
  <c r="E65" i="2"/>
  <c r="D65" i="2"/>
  <c r="E37" i="2"/>
  <c r="E64" i="2"/>
  <c r="I65" i="2"/>
  <c r="D64" i="2"/>
  <c r="C63" i="2"/>
  <c r="C39" i="2"/>
  <c r="G65" i="2"/>
  <c r="E60" i="2"/>
  <c r="D60" i="2"/>
  <c r="N53" i="2"/>
  <c r="N60" i="2" s="1"/>
  <c r="M53" i="2"/>
  <c r="M60" i="2" s="1"/>
  <c r="L53" i="2"/>
  <c r="L60" i="2" s="1"/>
  <c r="K53" i="2"/>
  <c r="K60" i="2" s="1"/>
  <c r="J53" i="2"/>
  <c r="J60" i="2" s="1"/>
  <c r="C20" i="2"/>
  <c r="C23" i="2" s="1"/>
  <c r="E20" i="2"/>
  <c r="G50" i="2"/>
  <c r="H50" i="2"/>
  <c r="D20" i="2"/>
  <c r="D23" i="2" s="1"/>
  <c r="I50" i="2"/>
  <c r="J50" i="2"/>
  <c r="C60" i="2"/>
  <c r="D50" i="2"/>
  <c r="H20" i="2"/>
  <c r="G60" i="2"/>
  <c r="H51" i="2"/>
  <c r="I51" i="2"/>
  <c r="J51" i="2"/>
  <c r="F60" i="2"/>
  <c r="J20" i="2"/>
  <c r="K20" i="2"/>
  <c r="K23" i="2" s="1"/>
  <c r="C52" i="2"/>
  <c r="C59" i="2" s="1"/>
  <c r="D52" i="2"/>
  <c r="D59" i="2" s="1"/>
  <c r="E52" i="2"/>
  <c r="K51" i="2"/>
  <c r="G20" i="2"/>
  <c r="G23" i="2" s="1"/>
  <c r="G51" i="2"/>
  <c r="F20" i="2"/>
  <c r="F23" i="2" s="1"/>
  <c r="K57" i="2"/>
  <c r="L57" i="2"/>
  <c r="J52" i="2"/>
  <c r="F57" i="2"/>
  <c r="G52" i="2"/>
  <c r="H52" i="2"/>
  <c r="I52" i="2"/>
  <c r="L51" i="2"/>
  <c r="M51" i="2"/>
  <c r="K52" i="2"/>
  <c r="N51" i="2"/>
  <c r="I20" i="2"/>
  <c r="I60" i="2"/>
  <c r="L20" i="2"/>
  <c r="H60" i="2"/>
  <c r="M20" i="2"/>
  <c r="E57" i="2"/>
  <c r="M57" i="2"/>
  <c r="N20" i="2"/>
  <c r="F52" i="2"/>
  <c r="C51" i="2"/>
  <c r="E51" i="2"/>
  <c r="F51" i="2"/>
  <c r="C50" i="2"/>
  <c r="L52" i="2"/>
  <c r="M52" i="2"/>
  <c r="N52" i="2"/>
  <c r="J63" i="2" l="1"/>
  <c r="D63" i="2"/>
  <c r="F64" i="2"/>
  <c r="F39" i="2"/>
  <c r="E39" i="2"/>
  <c r="L63" i="2"/>
  <c r="K37" i="2"/>
  <c r="C37" i="2"/>
  <c r="G64" i="2"/>
  <c r="D39" i="2"/>
  <c r="N65" i="2"/>
  <c r="G39" i="2"/>
  <c r="I39" i="2"/>
  <c r="M63" i="2"/>
  <c r="M64" i="2"/>
  <c r="H39" i="2"/>
  <c r="J38" i="2"/>
  <c r="C64" i="2"/>
  <c r="F63" i="2"/>
  <c r="C65" i="2"/>
  <c r="H64" i="2"/>
  <c r="F37" i="2"/>
  <c r="E63" i="2"/>
  <c r="L38" i="2"/>
  <c r="E59" i="2"/>
  <c r="J57" i="2"/>
  <c r="H23" i="2"/>
  <c r="D38" i="2"/>
  <c r="M23" i="2"/>
  <c r="D58" i="2"/>
  <c r="N23" i="2"/>
  <c r="K58" i="2"/>
  <c r="I57" i="2"/>
  <c r="D57" i="2"/>
  <c r="F54" i="2"/>
  <c r="F61" i="2" s="1"/>
  <c r="E54" i="2"/>
  <c r="I23" i="2"/>
  <c r="H57" i="2"/>
  <c r="E38" i="2"/>
  <c r="G57" i="2"/>
  <c r="G54" i="2"/>
  <c r="G61" i="2" s="1"/>
  <c r="N38" i="2"/>
  <c r="D54" i="2"/>
  <c r="D61" i="2" s="1"/>
  <c r="K38" i="2"/>
  <c r="L54" i="2"/>
  <c r="E23" i="2"/>
  <c r="J23" i="2"/>
  <c r="K54" i="2"/>
  <c r="K61" i="2" s="1"/>
  <c r="N58" i="2"/>
  <c r="N54" i="2"/>
  <c r="M58" i="2"/>
  <c r="M54" i="2"/>
  <c r="F58" i="2"/>
  <c r="I38" i="2"/>
  <c r="J59" i="2"/>
  <c r="I58" i="2"/>
  <c r="C58" i="2"/>
  <c r="H58" i="2"/>
  <c r="G58" i="2"/>
  <c r="N59" i="2"/>
  <c r="L23" i="2"/>
  <c r="L59" i="2"/>
  <c r="I54" i="2"/>
  <c r="H54" i="2"/>
  <c r="J58" i="2"/>
  <c r="J54" i="2"/>
  <c r="I59" i="2"/>
  <c r="F59" i="2"/>
  <c r="H59" i="2"/>
  <c r="M59" i="2"/>
  <c r="C54" i="2"/>
  <c r="C61" i="2" s="1"/>
  <c r="C57" i="2"/>
  <c r="G59" i="2"/>
  <c r="E58" i="2"/>
  <c r="K59" i="2"/>
  <c r="L58" i="2"/>
  <c r="L37" i="2" l="1"/>
  <c r="F38" i="2"/>
  <c r="J61" i="2"/>
  <c r="D37" i="2"/>
  <c r="F65" i="2"/>
  <c r="G38" i="2"/>
  <c r="M39" i="2"/>
  <c r="M65" i="2"/>
  <c r="K63" i="2"/>
  <c r="K39" i="2"/>
  <c r="K65" i="2"/>
  <c r="J65" i="2"/>
  <c r="J39" i="2"/>
  <c r="M38" i="2"/>
  <c r="H63" i="2"/>
  <c r="H37" i="2"/>
  <c r="C38" i="2"/>
  <c r="H38" i="2"/>
  <c r="I63" i="2"/>
  <c r="I37" i="2"/>
  <c r="J64" i="2"/>
  <c r="N37" i="2"/>
  <c r="N63" i="2"/>
  <c r="L65" i="2"/>
  <c r="L39" i="2"/>
  <c r="G37" i="2"/>
  <c r="G63" i="2"/>
  <c r="L64" i="2"/>
  <c r="M61" i="2"/>
  <c r="H61" i="2"/>
  <c r="N61" i="2"/>
  <c r="E61" i="2"/>
  <c r="I61" i="2"/>
  <c r="L61" i="2"/>
</calcChain>
</file>

<file path=xl/sharedStrings.xml><?xml version="1.0" encoding="utf-8"?>
<sst xmlns="http://schemas.openxmlformats.org/spreadsheetml/2006/main" count="990" uniqueCount="89">
  <si>
    <t>CED 2023 Planning Scenario, TAC Peaks coincident with CAISO system peak</t>
  </si>
  <si>
    <t>MONTH</t>
  </si>
  <si>
    <t>PGE</t>
  </si>
  <si>
    <t>SCE</t>
  </si>
  <si>
    <t>SDGE</t>
  </si>
  <si>
    <t>VEA</t>
  </si>
  <si>
    <t>CAISO</t>
  </si>
  <si>
    <t>Change from RA24</t>
  </si>
  <si>
    <t>Non-CPUC Jurisdictional LSE Forecasts</t>
  </si>
  <si>
    <t>Jan</t>
  </si>
  <si>
    <t>Feb</t>
  </si>
  <si>
    <t>Mar</t>
  </si>
  <si>
    <t>Apr</t>
  </si>
  <si>
    <t>May</t>
  </si>
  <si>
    <t>Jun</t>
  </si>
  <si>
    <t>Jul</t>
  </si>
  <si>
    <t>Aug</t>
  </si>
  <si>
    <t>Sep</t>
  </si>
  <si>
    <t>Oct</t>
  </si>
  <si>
    <t>Nov</t>
  </si>
  <si>
    <t>Dec</t>
  </si>
  <si>
    <t>Total</t>
  </si>
  <si>
    <t>TAC</t>
  </si>
  <si>
    <t>DAY</t>
  </si>
  <si>
    <t>HOUR</t>
  </si>
  <si>
    <t>CED 2023 adjusted for Load Modifiers and SCE Correction</t>
  </si>
  <si>
    <t>CPUC Jurisdictional Reference</t>
  </si>
  <si>
    <t>Load Modifier Credits</t>
  </si>
  <si>
    <t>CPUC Jurisdictional percent of CPUC Reference Forecast</t>
  </si>
  <si>
    <t>Coincident Peak Forecast Disaggregated to Jurisdiction Type</t>
  </si>
  <si>
    <t>RA 2025 Reference Forecast</t>
  </si>
  <si>
    <t>SCE TAC Area correction approved by JASC</t>
  </si>
  <si>
    <t>Managed Net Load Adjusted for Load Credits and SCE Correction</t>
  </si>
  <si>
    <t>Month</t>
  </si>
  <si>
    <t>Hour</t>
  </si>
  <si>
    <t>Rank of Hour</t>
  </si>
  <si>
    <t>Transmission &amp; UFE Losses</t>
  </si>
  <si>
    <t>LSE-Specfic Adjustments</t>
  </si>
  <si>
    <t>Coincidence Adjustment</t>
  </si>
  <si>
    <t>Load Credits</t>
  </si>
  <si>
    <t>LSE Type Pro-Rata</t>
  </si>
  <si>
    <t>Final Pro-Rata Adjustment</t>
  </si>
  <si>
    <t>CEC Reference Forecast</t>
  </si>
  <si>
    <t>Final Forecast Difference from Reference Forecast</t>
  </si>
  <si>
    <t>Submitted Hourly Forecasts</t>
  </si>
  <si>
    <t>Final Adjusted Forecasts</t>
  </si>
  <si>
    <t>CPUC Jurisdictional Reference adjusted for Load Modifier Credits</t>
  </si>
  <si>
    <t>Description of Workbook tabs</t>
  </si>
  <si>
    <t>Lynn Marshall</t>
  </si>
  <si>
    <t>Lynn.Marshall@energy.ca.gov</t>
  </si>
  <si>
    <t>Disaggregation of CEC Hourly Forecast for Day of Monthly CAISO Peak to Jurisdiction Type (MW)</t>
  </si>
  <si>
    <t>CED 2023 Planning Scenario, Forecast for 2025, Coincident with CAISO Monthly Peak</t>
  </si>
  <si>
    <t>Correction to SCE TAC Forecast</t>
  </si>
  <si>
    <t>IFOM Storage Credit</t>
  </si>
  <si>
    <t>LMDR Credit</t>
  </si>
  <si>
    <t>Estimated POU Load</t>
  </si>
  <si>
    <t>19SEP2024</t>
  </si>
  <si>
    <t>Energy Assessments Division</t>
  </si>
  <si>
    <t>California Energy Commission</t>
  </si>
  <si>
    <t>2. Monthly Peak by Jurisdiction</t>
  </si>
  <si>
    <r>
      <rPr>
        <b/>
        <sz val="11"/>
        <color theme="1"/>
        <rFont val="Aptos Narrow"/>
        <family val="2"/>
        <scheme val="minor"/>
      </rPr>
      <t>Rank of Hour:</t>
    </r>
    <r>
      <rPr>
        <sz val="11"/>
        <color theme="1"/>
        <rFont val="Aptos Narrow"/>
        <family val="2"/>
        <scheme val="minor"/>
      </rPr>
      <t xml:space="preserve"> Rank of CEC forecast of hourly load within the month, where 1 is the hour of the monthly system peak.</t>
    </r>
  </si>
  <si>
    <r>
      <rPr>
        <b/>
        <sz val="11"/>
        <color theme="1"/>
        <rFont val="Aptos Narrow"/>
        <family val="2"/>
        <scheme val="minor"/>
      </rPr>
      <t>Submitted Hourly Forecast</t>
    </r>
    <r>
      <rPr>
        <sz val="11"/>
        <color theme="1"/>
        <rFont val="Aptos Narrow"/>
        <family val="2"/>
        <scheme val="minor"/>
      </rPr>
      <t>: The final forecast received from LSEs in April, May or August 2024 .</t>
    </r>
  </si>
  <si>
    <r>
      <rPr>
        <b/>
        <sz val="11"/>
        <color theme="1"/>
        <rFont val="Aptos Narrow"/>
        <family val="2"/>
        <scheme val="minor"/>
      </rPr>
      <t>LSE-Specfic Adjustments:</t>
    </r>
    <r>
      <rPr>
        <sz val="11"/>
        <color theme="1"/>
        <rFont val="Aptos Narrow"/>
        <family val="2"/>
        <scheme val="minor"/>
      </rPr>
      <t xml:space="preserve"> These adjust the LSE’s submitted hourly forecast to be consistent with expected loads based on analysis of LSE-specific data, including recorded hourly loads, weather-adjusted peaks, and load migration data.</t>
    </r>
  </si>
  <si>
    <r>
      <rPr>
        <b/>
        <sz val="11"/>
        <color theme="1"/>
        <rFont val="Aptos Narrow"/>
        <family val="2"/>
        <scheme val="minor"/>
      </rPr>
      <t>Transmission &amp; UFE Losses</t>
    </r>
    <r>
      <rPr>
        <sz val="11"/>
        <color theme="1"/>
        <rFont val="Aptos Narrow"/>
        <family val="2"/>
        <scheme val="minor"/>
      </rPr>
      <t>: Loss factors were applied after adding LSE-specific adustments to the submitted forecast in the availability assesment hours as defined by the CAISO for 2025.</t>
    </r>
  </si>
  <si>
    <r>
      <rPr>
        <b/>
        <sz val="11"/>
        <color theme="1"/>
        <rFont val="Aptos Narrow"/>
        <family val="2"/>
        <scheme val="minor"/>
      </rPr>
      <t>Coincidence Adjustment</t>
    </r>
    <r>
      <rPr>
        <sz val="11"/>
        <color theme="1"/>
        <rFont val="Aptos Narrow"/>
        <family val="2"/>
        <scheme val="minor"/>
      </rPr>
      <t>: Credit for additional coincidence beyond the within-day coincidence already reflected in the LSE's hourly forecast.</t>
    </r>
  </si>
  <si>
    <r>
      <rPr>
        <b/>
        <sz val="11"/>
        <color theme="1"/>
        <rFont val="Aptos Narrow"/>
        <family val="2"/>
        <scheme val="minor"/>
      </rPr>
      <t>Load Credits</t>
    </r>
    <r>
      <rPr>
        <sz val="11"/>
        <color theme="1"/>
        <rFont val="Aptos Narrow"/>
        <family val="2"/>
        <scheme val="minor"/>
      </rPr>
      <t>: Includes credits for incremental public goods program impacts, eligible load modifying demand response programs, and in-front-of-the-meter utility-owned storage in SCE.</t>
    </r>
  </si>
  <si>
    <r>
      <rPr>
        <b/>
        <sz val="11"/>
        <color theme="1"/>
        <rFont val="Aptos Narrow"/>
        <family val="2"/>
        <scheme val="minor"/>
      </rPr>
      <t>LSE Type Pro-Rata</t>
    </r>
    <r>
      <rPr>
        <sz val="11"/>
        <color theme="1"/>
        <rFont val="Aptos Narrow"/>
        <family val="2"/>
        <scheme val="minor"/>
      </rPr>
      <t>: Staff estimated separate reference forecasts for aggregate direct access load, and the total of CCA and IOU load. An intermediate pro-rata adjustment was applied to bring the sum of each load type to within 5% of the applicable reference forecast.</t>
    </r>
  </si>
  <si>
    <r>
      <rPr>
        <b/>
        <sz val="11"/>
        <color theme="1"/>
        <rFont val="Aptos Narrow"/>
        <family val="2"/>
        <scheme val="minor"/>
      </rPr>
      <t>Final Pro-Rata Adjustment</t>
    </r>
    <r>
      <rPr>
        <sz val="11"/>
        <color theme="1"/>
        <rFont val="Aptos Narrow"/>
        <family val="2"/>
        <scheme val="minor"/>
      </rPr>
      <t>: Adjustment to bring the sum of the adjusted LSE forecasts to within 1% of the CEC reference forecast.</t>
    </r>
  </si>
  <si>
    <r>
      <rPr>
        <b/>
        <sz val="11"/>
        <color theme="1"/>
        <rFont val="Aptos Narrow"/>
        <family val="2"/>
        <scheme val="minor"/>
      </rPr>
      <t>Final Adjusted Forecast</t>
    </r>
    <r>
      <rPr>
        <sz val="11"/>
        <color theme="1"/>
        <rFont val="Aptos Narrow"/>
        <family val="2"/>
        <scheme val="minor"/>
      </rPr>
      <t>: Sum of columns D through J and is the forecast to be used for RA compliance.</t>
    </r>
  </si>
  <si>
    <t>Field definitions are as follows:</t>
  </si>
  <si>
    <t>3. Summary of SOD Forecasts</t>
  </si>
  <si>
    <t>1. Hourly Reference Forecast</t>
  </si>
  <si>
    <r>
      <t>The</t>
    </r>
    <r>
      <rPr>
        <b/>
        <sz val="11"/>
        <color theme="1"/>
        <rFont val="Aptos Narrow"/>
        <family val="2"/>
        <scheme val="minor"/>
      </rPr>
      <t xml:space="preserve"> IFOM Storage Credit</t>
    </r>
    <r>
      <rPr>
        <sz val="11"/>
        <color theme="1"/>
        <rFont val="Aptos Narrow"/>
        <family val="2"/>
        <scheme val="minor"/>
      </rPr>
      <t xml:space="preserve"> and </t>
    </r>
    <r>
      <rPr>
        <b/>
        <sz val="11"/>
        <color theme="1"/>
        <rFont val="Aptos Narrow"/>
        <family val="2"/>
        <scheme val="minor"/>
      </rPr>
      <t>LMDR credit</t>
    </r>
    <r>
      <rPr>
        <sz val="11"/>
        <color theme="1"/>
        <rFont val="Aptos Narrow"/>
        <family val="2"/>
        <scheme val="minor"/>
      </rPr>
      <t>s are CPUC-approved load credits which are not already accounted for in the adopted IEPR forecast.</t>
    </r>
  </si>
  <si>
    <t>https://efiling.energy.ca.gov/GetDocument.aspx?tn=257303&amp;DocumentContentId=93171</t>
  </si>
  <si>
    <t xml:space="preserve">Source for adopted 2023 IEPR Forecast: </t>
  </si>
  <si>
    <t xml:space="preserve">This tab shows the translation of the adopted 2023 IEPR forecast to the CPUC-jurisdictional reference forecast.  </t>
  </si>
  <si>
    <t>This tab shows the CED 2023 coincident peak forecast disaggregated by jurisdiction type (CPUC or POU), and compares the reference forecasts to the final year-ahead forecasts.</t>
  </si>
  <si>
    <t>CPUC-Jurisdictional Reference Forecast</t>
  </si>
  <si>
    <t>CPUC Share of TAC Load</t>
  </si>
  <si>
    <t>Final Year-Ahead CPUC-Jurisdictional Adjusted Forecasts</t>
  </si>
  <si>
    <t>Aggregate RA 2025 Year-Ahead Slice of Day (SOD) Forecasts</t>
  </si>
  <si>
    <t>CED 2023 TAC MANAGED NET LOAD</t>
  </si>
  <si>
    <t>Total CAISO LSE Year-Ahead Forecasts</t>
  </si>
  <si>
    <t>CAISO Year-Ahead Forecasts Percent of Adusted IEPR Forecast</t>
  </si>
  <si>
    <t xml:space="preserve">Sum of CPUC-Jurisdictional Submitted and Adjusted Forecasts for RA 2025 Slice of Day </t>
  </si>
  <si>
    <r>
      <rPr>
        <b/>
        <sz val="11"/>
        <color theme="1"/>
        <rFont val="Aptos Narrow"/>
        <family val="2"/>
        <scheme val="minor"/>
      </rPr>
      <t>Correction to SCE TAC Forecast</t>
    </r>
    <r>
      <rPr>
        <sz val="11"/>
        <color theme="1"/>
        <rFont val="Aptos Narrow"/>
        <family val="2"/>
        <scheme val="minor"/>
      </rPr>
      <t xml:space="preserve"> is a reduction to the SCE TAC forecast to account for an error discovered in the adopted forecast. An incorrect annual consumption values for SCE was used. CEC and CPUC staff briefed the Joint Agency Steering Committee, which approved use of the correction for RA 2025  June-September only.</t>
    </r>
  </si>
  <si>
    <r>
      <rPr>
        <b/>
        <sz val="11"/>
        <color theme="1"/>
        <rFont val="Aptos Narrow"/>
        <family val="2"/>
        <scheme val="minor"/>
      </rPr>
      <t>Estimated POU Load</t>
    </r>
    <r>
      <rPr>
        <sz val="11"/>
        <color theme="1"/>
        <rFont val="Aptos Narrow"/>
        <family val="2"/>
        <scheme val="minor"/>
      </rPr>
      <t xml:space="preserve"> is CEC staff's estimate of non-CPUC-jurisdicitonal load in each TAC based on analysis of historic hourly loads and submitted year-ahead forecasts.</t>
    </r>
  </si>
  <si>
    <r>
      <rPr>
        <b/>
        <sz val="11"/>
        <color theme="1"/>
        <rFont val="Aptos Narrow"/>
        <family val="2"/>
        <scheme val="minor"/>
      </rPr>
      <t>CPUC Jurisdictional Reference adjusted for Load Modifier Credits</t>
    </r>
    <r>
      <rPr>
        <sz val="11"/>
        <color theme="1"/>
        <rFont val="Aptos Narrow"/>
        <family val="2"/>
        <scheme val="minor"/>
      </rPr>
      <t xml:space="preserve"> is the CPUC-jurisdictional reference forecast used in the LSE forecast adjustment calculations.</t>
    </r>
  </si>
  <si>
    <t>This tab shows the final (Sept. 2024) aggregate submitted and adjusted CPUC-jurisdictional Slice of Day forecasts for the day of the monthly peak, including adjustment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</si>
</sst>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_(* #,##0.0_);_(* \(#,##0.0\);_(* &quot;-&quot;??_);_(@_)"/>
    <numFmt numFmtId="166" formatCode="0.0%"/>
    <numFmt numFmtId="167" formatCode="_(* #,##0.000_);_(* \(#,##0.000\);_(* &quot;-&quot;??_);_(@_)"/>
    <numFmt numFmtId="168" formatCode="_(* #,##0.0000_);_(* \(#,##0.0000\);_(* &quot;-&quot;??_);_(@_)"/>
    <numFmt numFmtId="169" formatCode="0.000"/>
    <numFmt numFmtId="170" formatCode="###########0"/>
    <numFmt numFmtId="171" formatCode="###,###,###,##0"/>
    <numFmt numFmtId="172" formatCode="#0.0%;\(#0.0%\)"/>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i/>
      <sz val="11"/>
      <color theme="1"/>
      <name val="Aptos Narrow"/>
      <family val="2"/>
      <scheme val="minor"/>
    </font>
    <font>
      <b/>
      <sz val="14"/>
      <color rgb="FF002060"/>
      <name val="Aptos Narrow"/>
      <family val="2"/>
      <scheme val="minor"/>
    </font>
    <font>
      <b/>
      <sz val="12"/>
      <color rgb="FF002060"/>
      <name val="Aptos Narrow"/>
      <family val="2"/>
      <scheme val="minor"/>
    </font>
    <font>
      <sz val="10"/>
      <color theme="1"/>
      <name val="Aptos Narrow"/>
      <family val="2"/>
      <scheme val="minor"/>
    </font>
    <font>
      <u/>
      <sz val="11"/>
      <color theme="10"/>
      <name val="Aptos Narrow"/>
      <family val="2"/>
      <scheme val="minor"/>
    </font>
    <font>
      <b/>
      <sz val="9"/>
      <color theme="1"/>
      <name val="Aptos Display"/>
      <family val="2"/>
      <scheme val="major"/>
    </font>
    <font>
      <b/>
      <sz val="13"/>
      <color theme="1"/>
      <name val="Aptos Display"/>
      <family val="2"/>
      <scheme val="maj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s>
  <borders count="3">
    <border>
      <left/>
      <right/>
      <top/>
      <bottom/>
      <diagonal/>
    </border>
    <border>
      <left style="thin">
        <color rgb="FF000003"/>
      </left>
      <right style="thin">
        <color rgb="FF000003"/>
      </right>
      <top style="thin">
        <color rgb="FF000003"/>
      </top>
      <bottom style="thin">
        <color rgb="FF000003"/>
      </bottom>
      <diagonal/>
    </border>
    <border>
      <left style="thin">
        <color rgb="FF000000"/>
      </left>
      <right style="thin">
        <color rgb="FF000000"/>
      </right>
      <top style="medium">
        <color rgb="FF000000"/>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51">
    <xf numFmtId="0" fontId="0" fillId="0" borderId="0" xfId="0"/>
    <xf numFmtId="0" fontId="2" fillId="0" borderId="0" xfId="0" applyFont="1"/>
    <xf numFmtId="164" fontId="2" fillId="0" borderId="0" xfId="1" applyNumberFormat="1" applyFont="1"/>
    <xf numFmtId="164" fontId="0" fillId="0" borderId="0" xfId="1" applyNumberFormat="1" applyFont="1"/>
    <xf numFmtId="43" fontId="0" fillId="0" borderId="0" xfId="1" applyFont="1"/>
    <xf numFmtId="165" fontId="0" fillId="0" borderId="0" xfId="1" applyNumberFormat="1" applyFont="1"/>
    <xf numFmtId="165" fontId="1" fillId="0" borderId="0" xfId="1" applyNumberFormat="1" applyFont="1"/>
    <xf numFmtId="9" fontId="0" fillId="0" borderId="0" xfId="2" applyFont="1"/>
    <xf numFmtId="166" fontId="0" fillId="0" borderId="0" xfId="2" applyNumberFormat="1" applyFont="1"/>
    <xf numFmtId="164" fontId="0" fillId="0" borderId="0" xfId="0" applyNumberFormat="1"/>
    <xf numFmtId="43" fontId="0" fillId="0" borderId="0" xfId="0" applyNumberFormat="1"/>
    <xf numFmtId="164" fontId="3" fillId="0" borderId="0" xfId="1" applyNumberFormat="1" applyFont="1"/>
    <xf numFmtId="0" fontId="0" fillId="0" borderId="0" xfId="0" applyAlignment="1">
      <alignment wrapText="1"/>
    </xf>
    <xf numFmtId="0" fontId="4" fillId="0" borderId="0" xfId="0" applyFont="1"/>
    <xf numFmtId="166" fontId="5" fillId="0" borderId="0" xfId="2" applyNumberFormat="1" applyFont="1"/>
    <xf numFmtId="9" fontId="5" fillId="0" borderId="0" xfId="2" applyFont="1"/>
    <xf numFmtId="164" fontId="5" fillId="0" borderId="0" xfId="1" applyNumberFormat="1" applyFont="1"/>
    <xf numFmtId="164" fontId="5" fillId="0" borderId="0" xfId="2" applyNumberFormat="1" applyFont="1"/>
    <xf numFmtId="167" fontId="5" fillId="0" borderId="0" xfId="1" applyNumberFormat="1" applyFont="1"/>
    <xf numFmtId="164" fontId="2" fillId="0" borderId="0" xfId="0" applyNumberFormat="1" applyFont="1"/>
    <xf numFmtId="166" fontId="2" fillId="0" borderId="0" xfId="2" applyNumberFormat="1" applyFont="1"/>
    <xf numFmtId="167" fontId="0" fillId="0" borderId="0" xfId="0" applyNumberFormat="1"/>
    <xf numFmtId="167" fontId="0" fillId="0" borderId="0" xfId="1" applyNumberFormat="1" applyFont="1"/>
    <xf numFmtId="168" fontId="0" fillId="0" borderId="0" xfId="1" applyNumberFormat="1" applyFont="1"/>
    <xf numFmtId="0" fontId="0" fillId="0" borderId="0" xfId="0" applyAlignment="1">
      <alignment vertical="top" wrapText="1"/>
    </xf>
    <xf numFmtId="0" fontId="2" fillId="0" borderId="0" xfId="0" applyFont="1" applyAlignment="1">
      <alignment vertical="top" wrapText="1"/>
    </xf>
    <xf numFmtId="169" fontId="0" fillId="0" borderId="0" xfId="0" applyNumberFormat="1"/>
    <xf numFmtId="0" fontId="0" fillId="3" borderId="0" xfId="0" applyFill="1"/>
    <xf numFmtId="0" fontId="0" fillId="2" borderId="0" xfId="0" applyFill="1"/>
    <xf numFmtId="164" fontId="2" fillId="0" borderId="0" xfId="1" applyNumberFormat="1" applyFont="1" applyAlignment="1">
      <alignment horizontal="right" vertical="center"/>
    </xf>
    <xf numFmtId="0" fontId="2" fillId="4" borderId="1" xfId="0" applyFont="1" applyFill="1" applyBorder="1" applyAlignment="1">
      <alignment horizontal="center" vertical="top" wrapText="1"/>
    </xf>
    <xf numFmtId="0" fontId="0" fillId="5" borderId="0" xfId="0" applyFill="1" applyAlignment="1">
      <alignment horizontal="left"/>
    </xf>
    <xf numFmtId="0" fontId="6" fillId="5" borderId="1" xfId="0" applyFont="1" applyFill="1" applyBorder="1" applyAlignment="1">
      <alignment horizontal="right" wrapText="1"/>
    </xf>
    <xf numFmtId="170" fontId="6" fillId="5" borderId="1" xfId="0" applyNumberFormat="1" applyFont="1" applyFill="1" applyBorder="1" applyAlignment="1">
      <alignment horizontal="right" wrapText="1"/>
    </xf>
    <xf numFmtId="171" fontId="6" fillId="5" borderId="1" xfId="0" applyNumberFormat="1" applyFont="1" applyFill="1" applyBorder="1" applyAlignment="1">
      <alignment horizontal="right" wrapText="1"/>
    </xf>
    <xf numFmtId="172" fontId="6" fillId="5" borderId="1" xfId="0" applyNumberFormat="1" applyFont="1" applyFill="1" applyBorder="1" applyAlignment="1">
      <alignment horizontal="right" wrapText="1"/>
    </xf>
    <xf numFmtId="14" fontId="0" fillId="0" borderId="0" xfId="0" applyNumberFormat="1"/>
    <xf numFmtId="0" fontId="0" fillId="5" borderId="0" xfId="0" applyFill="1" applyAlignment="1">
      <alignment horizontal="left" wrapText="1" indent="1"/>
    </xf>
    <xf numFmtId="0" fontId="9" fillId="5" borderId="0" xfId="0" applyFont="1" applyFill="1" applyAlignment="1">
      <alignment horizontal="left" wrapText="1"/>
    </xf>
    <xf numFmtId="43" fontId="2" fillId="0" borderId="0" xfId="1" applyFont="1" applyAlignment="1">
      <alignment vertical="top" wrapText="1"/>
    </xf>
    <xf numFmtId="43" fontId="2" fillId="0" borderId="2" xfId="1" applyFont="1" applyBorder="1" applyAlignment="1">
      <alignment horizontal="center" vertical="top" wrapText="1"/>
    </xf>
    <xf numFmtId="43" fontId="0" fillId="3" borderId="0" xfId="1" applyFont="1" applyFill="1"/>
    <xf numFmtId="43" fontId="2" fillId="0" borderId="0" xfId="1" applyFont="1"/>
    <xf numFmtId="43" fontId="0" fillId="2" borderId="0" xfId="1" applyFont="1" applyFill="1"/>
    <xf numFmtId="39" fontId="0" fillId="0" borderId="0" xfId="1" applyNumberFormat="1" applyFont="1"/>
    <xf numFmtId="0" fontId="0" fillId="0" borderId="0" xfId="0" applyAlignment="1">
      <alignment horizontal="left" vertical="top"/>
    </xf>
    <xf numFmtId="0" fontId="8" fillId="5" borderId="0" xfId="0" applyFont="1" applyFill="1" applyAlignment="1">
      <alignment horizontal="left" wrapText="1"/>
    </xf>
    <xf numFmtId="0" fontId="4" fillId="0" borderId="0" xfId="0" applyFont="1" applyAlignment="1">
      <alignment vertical="top"/>
    </xf>
    <xf numFmtId="0" fontId="7" fillId="0" borderId="0" xfId="3" applyAlignment="1">
      <alignment horizontal="left" vertical="top"/>
    </xf>
    <xf numFmtId="0" fontId="0" fillId="0" borderId="0" xfId="0" applyAlignment="1">
      <alignment horizontal="left" vertical="top" wrapText="1" indent="1"/>
    </xf>
    <xf numFmtId="0" fontId="4" fillId="0" borderId="0" xfId="0" applyFont="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filing.energy.ca.gov/GetDocument.aspx?tn=257303&amp;DocumentContentId=9317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1C501-1F1C-4593-844F-59F04148C59C}">
  <dimension ref="A2:B34"/>
  <sheetViews>
    <sheetView tabSelected="1" topLeftCell="A4" workbookViewId="0">
      <selection activeCell="B19" sqref="B19"/>
    </sheetView>
  </sheetViews>
  <sheetFormatPr defaultRowHeight="14.4" x14ac:dyDescent="0.3"/>
  <cols>
    <col min="2" max="2" width="131.21875" customWidth="1"/>
  </cols>
  <sheetData>
    <row r="2" spans="1:2" ht="17.399999999999999" x14ac:dyDescent="0.35">
      <c r="B2" s="38" t="s">
        <v>80</v>
      </c>
    </row>
    <row r="3" spans="1:2" ht="17.399999999999999" x14ac:dyDescent="0.35">
      <c r="B3" s="38"/>
    </row>
    <row r="4" spans="1:2" x14ac:dyDescent="0.3">
      <c r="B4" s="1" t="s">
        <v>47</v>
      </c>
    </row>
    <row r="5" spans="1:2" x14ac:dyDescent="0.3">
      <c r="A5" s="1"/>
      <c r="B5" s="1" t="s">
        <v>71</v>
      </c>
    </row>
    <row r="6" spans="1:2" x14ac:dyDescent="0.3">
      <c r="B6" s="45" t="s">
        <v>75</v>
      </c>
    </row>
    <row r="7" spans="1:2" ht="30.6" customHeight="1" x14ac:dyDescent="0.3">
      <c r="B7" s="49" t="s">
        <v>85</v>
      </c>
    </row>
    <row r="8" spans="1:2" s="45" customFormat="1" ht="20.399999999999999" customHeight="1" x14ac:dyDescent="0.3">
      <c r="B8" s="49" t="s">
        <v>72</v>
      </c>
    </row>
    <row r="9" spans="1:2" ht="29.4" customHeight="1" x14ac:dyDescent="0.3">
      <c r="B9" s="49" t="s">
        <v>86</v>
      </c>
    </row>
    <row r="10" spans="1:2" ht="22.2" customHeight="1" x14ac:dyDescent="0.3">
      <c r="B10" s="49" t="s">
        <v>87</v>
      </c>
    </row>
    <row r="11" spans="1:2" x14ac:dyDescent="0.3">
      <c r="B11" s="45" t="s">
        <v>74</v>
      </c>
    </row>
    <row r="12" spans="1:2" x14ac:dyDescent="0.3">
      <c r="B12" s="48" t="s">
        <v>73</v>
      </c>
    </row>
    <row r="14" spans="1:2" x14ac:dyDescent="0.3">
      <c r="B14" s="1" t="s">
        <v>59</v>
      </c>
    </row>
    <row r="15" spans="1:2" ht="28.8" x14ac:dyDescent="0.3">
      <c r="B15" s="12" t="s">
        <v>76</v>
      </c>
    </row>
    <row r="17" spans="2:2" x14ac:dyDescent="0.3">
      <c r="B17" s="1" t="s">
        <v>70</v>
      </c>
    </row>
    <row r="18" spans="2:2" ht="28.8" x14ac:dyDescent="0.3">
      <c r="B18" s="24" t="s">
        <v>88</v>
      </c>
    </row>
    <row r="19" spans="2:2" x14ac:dyDescent="0.3">
      <c r="B19" s="36" t="s">
        <v>69</v>
      </c>
    </row>
    <row r="20" spans="2:2" x14ac:dyDescent="0.3">
      <c r="B20" s="37" t="s">
        <v>60</v>
      </c>
    </row>
    <row r="21" spans="2:2" x14ac:dyDescent="0.3">
      <c r="B21" s="37" t="s">
        <v>61</v>
      </c>
    </row>
    <row r="22" spans="2:2" ht="28.8" x14ac:dyDescent="0.3">
      <c r="B22" s="37" t="s">
        <v>62</v>
      </c>
    </row>
    <row r="23" spans="2:2" ht="28.8" x14ac:dyDescent="0.3">
      <c r="B23" s="37" t="s">
        <v>63</v>
      </c>
    </row>
    <row r="24" spans="2:2" x14ac:dyDescent="0.3">
      <c r="B24" s="37" t="s">
        <v>64</v>
      </c>
    </row>
    <row r="25" spans="2:2" ht="28.8" x14ac:dyDescent="0.3">
      <c r="B25" s="37" t="s">
        <v>65</v>
      </c>
    </row>
    <row r="26" spans="2:2" ht="28.8" x14ac:dyDescent="0.3">
      <c r="B26" s="37" t="s">
        <v>66</v>
      </c>
    </row>
    <row r="27" spans="2:2" x14ac:dyDescent="0.3">
      <c r="B27" s="37" t="s">
        <v>67</v>
      </c>
    </row>
    <row r="28" spans="2:2" x14ac:dyDescent="0.3">
      <c r="B28" s="37" t="s">
        <v>68</v>
      </c>
    </row>
    <row r="30" spans="2:2" x14ac:dyDescent="0.3">
      <c r="B30" s="46" t="s">
        <v>56</v>
      </c>
    </row>
    <row r="31" spans="2:2" x14ac:dyDescent="0.3">
      <c r="B31" s="46" t="s">
        <v>48</v>
      </c>
    </row>
    <row r="32" spans="2:2" x14ac:dyDescent="0.3">
      <c r="B32" s="46" t="s">
        <v>57</v>
      </c>
    </row>
    <row r="33" spans="2:2" x14ac:dyDescent="0.3">
      <c r="B33" s="46" t="s">
        <v>58</v>
      </c>
    </row>
    <row r="34" spans="2:2" x14ac:dyDescent="0.3">
      <c r="B34" s="46" t="s">
        <v>49</v>
      </c>
    </row>
  </sheetData>
  <hyperlinks>
    <hyperlink ref="B12" r:id="rId1" xr:uid="{4A2380DF-38A4-4949-9F6F-0D25700B8EC9}"/>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3FE69-B7E7-4804-933B-65AE265478AD}">
  <dimension ref="A1:O867"/>
  <sheetViews>
    <sheetView zoomScale="81" zoomScaleNormal="81" workbookViewId="0">
      <selection activeCell="G24" sqref="G24"/>
    </sheetView>
  </sheetViews>
  <sheetFormatPr defaultRowHeight="14.4" x14ac:dyDescent="0.3"/>
  <cols>
    <col min="6" max="6" width="14.5546875" style="4" customWidth="1"/>
    <col min="7" max="7" width="12.109375" style="4" customWidth="1"/>
    <col min="8" max="9" width="9" style="4" bestFit="1" customWidth="1"/>
    <col min="10" max="10" width="21.6640625" style="4" customWidth="1"/>
    <col min="11" max="11" width="12.88671875" style="4" customWidth="1"/>
    <col min="12" max="12" width="14.6640625" style="4" customWidth="1"/>
    <col min="13" max="13" width="12.88671875" style="4" customWidth="1"/>
  </cols>
  <sheetData>
    <row r="1" spans="1:15" x14ac:dyDescent="0.3">
      <c r="A1" s="1" t="s">
        <v>50</v>
      </c>
    </row>
    <row r="2" spans="1:15" ht="15" thickBot="1" x14ac:dyDescent="0.35">
      <c r="A2" s="1" t="s">
        <v>51</v>
      </c>
    </row>
    <row r="3" spans="1:15" ht="94.8" customHeight="1" x14ac:dyDescent="0.3">
      <c r="A3" s="25" t="s">
        <v>22</v>
      </c>
      <c r="B3" s="25" t="s">
        <v>1</v>
      </c>
      <c r="C3" s="25" t="s">
        <v>23</v>
      </c>
      <c r="D3" s="25" t="s">
        <v>24</v>
      </c>
      <c r="E3" s="25" t="s">
        <v>35</v>
      </c>
      <c r="F3" s="39" t="s">
        <v>81</v>
      </c>
      <c r="G3" s="39" t="s">
        <v>52</v>
      </c>
      <c r="H3" s="40" t="s">
        <v>53</v>
      </c>
      <c r="I3" s="39" t="s">
        <v>54</v>
      </c>
      <c r="J3" s="39" t="s">
        <v>32</v>
      </c>
      <c r="K3" s="40" t="s">
        <v>55</v>
      </c>
      <c r="L3" s="39" t="s">
        <v>26</v>
      </c>
      <c r="M3" s="39" t="s">
        <v>46</v>
      </c>
    </row>
    <row r="4" spans="1:15" x14ac:dyDescent="0.3">
      <c r="A4" t="s">
        <v>2</v>
      </c>
      <c r="B4">
        <v>1</v>
      </c>
      <c r="C4">
        <v>29</v>
      </c>
      <c r="D4">
        <v>1</v>
      </c>
      <c r="E4">
        <v>14</v>
      </c>
      <c r="F4" s="4">
        <v>10447</v>
      </c>
      <c r="G4" s="4">
        <v>0</v>
      </c>
      <c r="H4" s="4">
        <v>0</v>
      </c>
      <c r="I4" s="4">
        <v>0.1236812301</v>
      </c>
      <c r="J4" s="4">
        <v>10447.123681230099</v>
      </c>
      <c r="K4" s="4">
        <v>1651.5050770386097</v>
      </c>
      <c r="L4" s="4">
        <v>8795.4949229613903</v>
      </c>
      <c r="M4" s="4">
        <v>8795.3712417312909</v>
      </c>
      <c r="N4" s="26"/>
      <c r="O4" s="26"/>
    </row>
    <row r="5" spans="1:15" x14ac:dyDescent="0.3">
      <c r="A5" t="s">
        <v>2</v>
      </c>
      <c r="B5">
        <v>1</v>
      </c>
      <c r="C5">
        <v>29</v>
      </c>
      <c r="D5">
        <v>2</v>
      </c>
      <c r="E5">
        <v>17</v>
      </c>
      <c r="F5" s="4">
        <v>10004</v>
      </c>
      <c r="G5" s="4">
        <v>0</v>
      </c>
      <c r="H5" s="4">
        <v>0</v>
      </c>
      <c r="I5" s="4">
        <v>0.38288433072</v>
      </c>
      <c r="J5" s="4">
        <v>10004.38288433072</v>
      </c>
      <c r="K5" s="4">
        <v>1719.3660625067296</v>
      </c>
      <c r="L5" s="4">
        <v>8284.6339374932704</v>
      </c>
      <c r="M5" s="4">
        <v>8284.2510531625503</v>
      </c>
      <c r="N5" s="26"/>
      <c r="O5" s="26"/>
    </row>
    <row r="6" spans="1:15" x14ac:dyDescent="0.3">
      <c r="A6" t="s">
        <v>2</v>
      </c>
      <c r="B6">
        <v>1</v>
      </c>
      <c r="C6">
        <v>29</v>
      </c>
      <c r="D6">
        <v>3</v>
      </c>
      <c r="E6">
        <v>20</v>
      </c>
      <c r="F6" s="4">
        <v>9664</v>
      </c>
      <c r="G6" s="4">
        <v>0</v>
      </c>
      <c r="H6" s="4">
        <v>0</v>
      </c>
      <c r="I6" s="4">
        <v>0.26520877880999999</v>
      </c>
      <c r="J6" s="4">
        <v>9664.2652087788101</v>
      </c>
      <c r="K6" s="4">
        <v>1731.5191743637897</v>
      </c>
      <c r="L6" s="4">
        <v>7932.4808256362103</v>
      </c>
      <c r="M6" s="4">
        <v>7932.2156168574002</v>
      </c>
      <c r="N6" s="26"/>
      <c r="O6" s="26"/>
    </row>
    <row r="7" spans="1:15" x14ac:dyDescent="0.3">
      <c r="A7" t="s">
        <v>2</v>
      </c>
      <c r="B7">
        <v>1</v>
      </c>
      <c r="C7">
        <v>29</v>
      </c>
      <c r="D7">
        <v>4</v>
      </c>
      <c r="E7">
        <v>22</v>
      </c>
      <c r="F7" s="4">
        <v>9532</v>
      </c>
      <c r="G7" s="4">
        <v>0</v>
      </c>
      <c r="H7" s="4">
        <v>0</v>
      </c>
      <c r="I7" s="4">
        <v>0.15342462123</v>
      </c>
      <c r="J7" s="4">
        <v>9532.1534246212304</v>
      </c>
      <c r="K7" s="4">
        <v>1711.7643979564</v>
      </c>
      <c r="L7" s="4">
        <v>7820.2356020436</v>
      </c>
      <c r="M7" s="4">
        <v>7820.0821774223696</v>
      </c>
      <c r="N7" s="26"/>
      <c r="O7" s="26"/>
    </row>
    <row r="8" spans="1:15" x14ac:dyDescent="0.3">
      <c r="A8" t="s">
        <v>2</v>
      </c>
      <c r="B8">
        <v>1</v>
      </c>
      <c r="C8">
        <v>29</v>
      </c>
      <c r="D8">
        <v>5</v>
      </c>
      <c r="E8">
        <v>19</v>
      </c>
      <c r="F8" s="4">
        <v>9765</v>
      </c>
      <c r="G8" s="4">
        <v>0</v>
      </c>
      <c r="H8" s="4">
        <v>0</v>
      </c>
      <c r="I8" s="4">
        <v>0.11125391325</v>
      </c>
      <c r="J8" s="4">
        <v>9765.11125391325</v>
      </c>
      <c r="K8" s="4">
        <v>1661.0463266921697</v>
      </c>
      <c r="L8" s="4">
        <v>8103.9536733078303</v>
      </c>
      <c r="M8" s="4">
        <v>8103.8424193945802</v>
      </c>
      <c r="N8" s="26"/>
      <c r="O8" s="26"/>
    </row>
    <row r="9" spans="1:15" x14ac:dyDescent="0.3">
      <c r="A9" t="s">
        <v>2</v>
      </c>
      <c r="B9">
        <v>1</v>
      </c>
      <c r="C9">
        <v>29</v>
      </c>
      <c r="D9">
        <v>6</v>
      </c>
      <c r="E9">
        <v>15</v>
      </c>
      <c r="F9" s="4">
        <v>10453</v>
      </c>
      <c r="G9" s="4">
        <v>0</v>
      </c>
      <c r="H9" s="4">
        <v>0</v>
      </c>
      <c r="I9" s="4">
        <v>0.15223458556</v>
      </c>
      <c r="J9" s="4">
        <v>10453.152234585559</v>
      </c>
      <c r="K9" s="4">
        <v>1587.6848149934813</v>
      </c>
      <c r="L9" s="4">
        <v>8865.3151850065187</v>
      </c>
      <c r="M9" s="4">
        <v>8865.1629504209595</v>
      </c>
      <c r="N9" s="26"/>
      <c r="O9" s="26"/>
    </row>
    <row r="10" spans="1:15" x14ac:dyDescent="0.3">
      <c r="A10" t="s">
        <v>2</v>
      </c>
      <c r="B10">
        <v>1</v>
      </c>
      <c r="C10">
        <v>29</v>
      </c>
      <c r="D10">
        <v>7</v>
      </c>
      <c r="E10">
        <v>10</v>
      </c>
      <c r="F10" s="4">
        <v>11793</v>
      </c>
      <c r="G10" s="4">
        <v>0</v>
      </c>
      <c r="H10" s="4">
        <v>0</v>
      </c>
      <c r="I10" s="4">
        <v>0.16607094959999999</v>
      </c>
      <c r="J10" s="4">
        <v>11793.166070949601</v>
      </c>
      <c r="K10" s="4">
        <v>1581.1364158342985</v>
      </c>
      <c r="L10" s="4">
        <v>10211.863584165701</v>
      </c>
      <c r="M10" s="4">
        <v>10211.697513216101</v>
      </c>
      <c r="N10" s="26"/>
      <c r="O10" s="26"/>
    </row>
    <row r="11" spans="1:15" x14ac:dyDescent="0.3">
      <c r="A11" t="s">
        <v>2</v>
      </c>
      <c r="B11">
        <v>1</v>
      </c>
      <c r="C11">
        <v>29</v>
      </c>
      <c r="D11">
        <v>8</v>
      </c>
      <c r="E11">
        <v>6</v>
      </c>
      <c r="F11" s="4">
        <v>12671</v>
      </c>
      <c r="G11" s="4">
        <v>0</v>
      </c>
      <c r="H11" s="4">
        <v>0</v>
      </c>
      <c r="I11" s="4">
        <v>0.57526140879999998</v>
      </c>
      <c r="J11" s="4">
        <v>12671.5752614088</v>
      </c>
      <c r="K11" s="4">
        <v>1662.6772435337007</v>
      </c>
      <c r="L11" s="4">
        <v>11008.322756466299</v>
      </c>
      <c r="M11" s="4">
        <v>11007.7474950575</v>
      </c>
      <c r="N11" s="26"/>
      <c r="O11" s="26"/>
    </row>
    <row r="12" spans="1:15" x14ac:dyDescent="0.3">
      <c r="A12" t="s">
        <v>2</v>
      </c>
      <c r="B12">
        <v>1</v>
      </c>
      <c r="C12">
        <v>29</v>
      </c>
      <c r="D12">
        <v>9</v>
      </c>
      <c r="E12">
        <v>7</v>
      </c>
      <c r="F12" s="4">
        <v>12416</v>
      </c>
      <c r="G12" s="4">
        <v>0</v>
      </c>
      <c r="H12" s="4">
        <v>0</v>
      </c>
      <c r="I12" s="4">
        <v>0.83052013601999997</v>
      </c>
      <c r="J12" s="4">
        <v>12416.83052013602</v>
      </c>
      <c r="K12" s="4">
        <v>1689.6283211811806</v>
      </c>
      <c r="L12" s="4">
        <v>10726.371678818819</v>
      </c>
      <c r="M12" s="4">
        <v>10725.5411586828</v>
      </c>
      <c r="N12" s="26"/>
      <c r="O12" s="26"/>
    </row>
    <row r="13" spans="1:15" x14ac:dyDescent="0.3">
      <c r="A13" t="s">
        <v>2</v>
      </c>
      <c r="B13">
        <v>1</v>
      </c>
      <c r="C13">
        <v>29</v>
      </c>
      <c r="D13">
        <v>10</v>
      </c>
      <c r="E13">
        <v>12</v>
      </c>
      <c r="F13" s="4">
        <v>11508</v>
      </c>
      <c r="G13" s="4">
        <v>0</v>
      </c>
      <c r="H13" s="4">
        <v>0</v>
      </c>
      <c r="I13" s="4">
        <v>0.83209784861000002</v>
      </c>
      <c r="J13" s="4">
        <v>11508.83209784861</v>
      </c>
      <c r="K13" s="4">
        <v>1683.4752066621804</v>
      </c>
      <c r="L13" s="4">
        <v>9824.5247933378196</v>
      </c>
      <c r="M13" s="4">
        <v>9823.6926954892097</v>
      </c>
      <c r="N13" s="26"/>
      <c r="O13" s="26"/>
    </row>
    <row r="14" spans="1:15" x14ac:dyDescent="0.3">
      <c r="A14" t="s">
        <v>2</v>
      </c>
      <c r="B14">
        <v>1</v>
      </c>
      <c r="C14">
        <v>29</v>
      </c>
      <c r="D14">
        <v>11</v>
      </c>
      <c r="E14">
        <v>16</v>
      </c>
      <c r="F14" s="4">
        <v>10492</v>
      </c>
      <c r="G14" s="4">
        <v>0</v>
      </c>
      <c r="H14" s="4">
        <v>0</v>
      </c>
      <c r="I14" s="4">
        <v>0.38531335503000003</v>
      </c>
      <c r="J14" s="4">
        <v>10492.385313355029</v>
      </c>
      <c r="K14" s="4">
        <v>1683.1018455615813</v>
      </c>
      <c r="L14" s="4">
        <v>8808.8981544384187</v>
      </c>
      <c r="M14" s="4">
        <v>8808.5128410833895</v>
      </c>
      <c r="N14" s="26"/>
      <c r="O14" s="26"/>
    </row>
    <row r="15" spans="1:15" x14ac:dyDescent="0.3">
      <c r="A15" t="s">
        <v>2</v>
      </c>
      <c r="B15">
        <v>1</v>
      </c>
      <c r="C15">
        <v>29</v>
      </c>
      <c r="D15">
        <v>12</v>
      </c>
      <c r="E15">
        <v>21</v>
      </c>
      <c r="F15" s="4">
        <v>9541</v>
      </c>
      <c r="G15" s="4">
        <v>0</v>
      </c>
      <c r="H15" s="4">
        <v>0</v>
      </c>
      <c r="I15" s="4">
        <v>5.9232389890000001E-2</v>
      </c>
      <c r="J15" s="4">
        <v>9541.0592323898909</v>
      </c>
      <c r="K15" s="4">
        <v>1717.3574471294896</v>
      </c>
      <c r="L15" s="4">
        <v>7823.6425528705104</v>
      </c>
      <c r="M15" s="4">
        <v>7823.5833204806204</v>
      </c>
      <c r="N15" s="26"/>
      <c r="O15" s="26"/>
    </row>
    <row r="16" spans="1:15" x14ac:dyDescent="0.3">
      <c r="A16" t="s">
        <v>2</v>
      </c>
      <c r="B16">
        <v>1</v>
      </c>
      <c r="C16">
        <v>29</v>
      </c>
      <c r="D16">
        <v>13</v>
      </c>
      <c r="E16">
        <v>24</v>
      </c>
      <c r="F16" s="4">
        <v>9124</v>
      </c>
      <c r="G16" s="4">
        <v>0</v>
      </c>
      <c r="H16" s="4">
        <v>0</v>
      </c>
      <c r="I16" s="4">
        <v>-2.0976973700000002E-3</v>
      </c>
      <c r="J16" s="4">
        <v>9123.9979023026299</v>
      </c>
      <c r="K16" s="4">
        <v>1687.7712692161203</v>
      </c>
      <c r="L16" s="4">
        <v>7436.2287307838797</v>
      </c>
      <c r="M16" s="4">
        <v>7436.2308284812498</v>
      </c>
      <c r="N16" s="26"/>
      <c r="O16" s="26"/>
    </row>
    <row r="17" spans="1:15" x14ac:dyDescent="0.3">
      <c r="A17" t="s">
        <v>2</v>
      </c>
      <c r="B17">
        <v>1</v>
      </c>
      <c r="C17">
        <v>29</v>
      </c>
      <c r="D17">
        <v>14</v>
      </c>
      <c r="E17">
        <v>23</v>
      </c>
      <c r="F17" s="4">
        <v>9068</v>
      </c>
      <c r="G17" s="4">
        <v>0</v>
      </c>
      <c r="H17" s="4">
        <v>0</v>
      </c>
      <c r="I17" s="4">
        <v>-0.15663638863000001</v>
      </c>
      <c r="J17" s="4">
        <v>9067.8433636113696</v>
      </c>
      <c r="K17" s="4">
        <v>1701.9433558643905</v>
      </c>
      <c r="L17" s="4">
        <v>7366.0566441356095</v>
      </c>
      <c r="M17" s="4">
        <v>7366.21328052424</v>
      </c>
      <c r="N17" s="26"/>
      <c r="O17" s="26"/>
    </row>
    <row r="18" spans="1:15" x14ac:dyDescent="0.3">
      <c r="A18" t="s">
        <v>2</v>
      </c>
      <c r="B18">
        <v>1</v>
      </c>
      <c r="C18">
        <v>29</v>
      </c>
      <c r="D18">
        <v>15</v>
      </c>
      <c r="E18">
        <v>18</v>
      </c>
      <c r="F18" s="4">
        <v>9333</v>
      </c>
      <c r="G18" s="4">
        <v>0</v>
      </c>
      <c r="H18" s="4">
        <v>0</v>
      </c>
      <c r="I18" s="4">
        <v>-1.8058189919999999E-2</v>
      </c>
      <c r="J18" s="4">
        <v>9332.9819418100797</v>
      </c>
      <c r="K18" s="4">
        <v>1633.5081912051401</v>
      </c>
      <c r="L18" s="4">
        <v>7699.4918087948599</v>
      </c>
      <c r="M18" s="4">
        <v>7699.5098669847803</v>
      </c>
      <c r="N18" s="26"/>
      <c r="O18" s="26"/>
    </row>
    <row r="19" spans="1:15" x14ac:dyDescent="0.3">
      <c r="A19" t="s">
        <v>2</v>
      </c>
      <c r="B19">
        <v>1</v>
      </c>
      <c r="C19">
        <v>29</v>
      </c>
      <c r="D19">
        <v>16</v>
      </c>
      <c r="E19">
        <v>13</v>
      </c>
      <c r="F19" s="4">
        <v>10079</v>
      </c>
      <c r="G19" s="4">
        <v>0</v>
      </c>
      <c r="H19" s="4">
        <v>0</v>
      </c>
      <c r="I19" s="4">
        <v>5.0190638716700002</v>
      </c>
      <c r="J19" s="4">
        <v>10084.01906387167</v>
      </c>
      <c r="K19" s="4">
        <v>1571.4367772209189</v>
      </c>
      <c r="L19" s="4">
        <v>8507.5632227790811</v>
      </c>
      <c r="M19" s="4">
        <v>8502.5441589074107</v>
      </c>
      <c r="N19" s="26"/>
      <c r="O19" s="26"/>
    </row>
    <row r="20" spans="1:15" x14ac:dyDescent="0.3">
      <c r="A20" t="s">
        <v>2</v>
      </c>
      <c r="B20">
        <v>1</v>
      </c>
      <c r="C20">
        <v>29</v>
      </c>
      <c r="D20">
        <v>17</v>
      </c>
      <c r="E20">
        <v>8</v>
      </c>
      <c r="F20" s="4">
        <v>11285</v>
      </c>
      <c r="G20" s="4">
        <v>0</v>
      </c>
      <c r="H20" s="4">
        <v>0</v>
      </c>
      <c r="I20" s="4">
        <v>9.7093231294300004</v>
      </c>
      <c r="J20" s="4">
        <v>11294.709323129429</v>
      </c>
      <c r="K20" s="4">
        <v>1456.8322751658616</v>
      </c>
      <c r="L20" s="4">
        <v>9828.1677248341384</v>
      </c>
      <c r="M20" s="4">
        <v>9818.4584017047091</v>
      </c>
      <c r="N20" s="26"/>
      <c r="O20" s="26"/>
    </row>
    <row r="21" spans="1:15" x14ac:dyDescent="0.3">
      <c r="A21" t="s">
        <v>2</v>
      </c>
      <c r="B21">
        <v>1</v>
      </c>
      <c r="C21">
        <v>29</v>
      </c>
      <c r="D21">
        <v>18</v>
      </c>
      <c r="E21">
        <v>3</v>
      </c>
      <c r="F21" s="4">
        <v>12785</v>
      </c>
      <c r="G21" s="4">
        <v>0</v>
      </c>
      <c r="H21" s="4">
        <v>0</v>
      </c>
      <c r="I21" s="4">
        <v>9.7645500179799996</v>
      </c>
      <c r="J21" s="4">
        <v>12794.764550017981</v>
      </c>
      <c r="K21" s="4">
        <v>1463.7979684912189</v>
      </c>
      <c r="L21" s="4">
        <v>11321.202031508781</v>
      </c>
      <c r="M21" s="4">
        <v>11311.437481490801</v>
      </c>
      <c r="N21" s="26"/>
      <c r="O21" s="26"/>
    </row>
    <row r="22" spans="1:15" x14ac:dyDescent="0.3">
      <c r="A22" t="s">
        <v>2</v>
      </c>
      <c r="B22">
        <v>1</v>
      </c>
      <c r="C22">
        <v>29</v>
      </c>
      <c r="D22">
        <v>19</v>
      </c>
      <c r="E22">
        <v>1</v>
      </c>
      <c r="F22" s="4">
        <v>13193</v>
      </c>
      <c r="G22" s="4">
        <v>0</v>
      </c>
      <c r="H22" s="4">
        <v>0</v>
      </c>
      <c r="I22" s="4">
        <v>8.6685524280799999</v>
      </c>
      <c r="J22" s="4">
        <v>13201.66855242808</v>
      </c>
      <c r="K22" s="4">
        <v>1462.269469942119</v>
      </c>
      <c r="L22" s="4">
        <v>11730.730530057881</v>
      </c>
      <c r="M22" s="4">
        <v>11722.061977629801</v>
      </c>
      <c r="N22" s="26"/>
      <c r="O22" s="26"/>
    </row>
    <row r="23" spans="1:15" x14ac:dyDescent="0.3">
      <c r="A23" t="s">
        <v>2</v>
      </c>
      <c r="B23">
        <v>1</v>
      </c>
      <c r="C23">
        <v>29</v>
      </c>
      <c r="D23">
        <v>20</v>
      </c>
      <c r="E23">
        <v>2</v>
      </c>
      <c r="F23" s="4">
        <v>13052</v>
      </c>
      <c r="G23" s="4">
        <v>0</v>
      </c>
      <c r="H23" s="4">
        <v>0</v>
      </c>
      <c r="I23" s="4">
        <v>5.9655544837300001</v>
      </c>
      <c r="J23" s="4">
        <v>13057.96555448373</v>
      </c>
      <c r="K23" s="4">
        <v>1446.1060136941705</v>
      </c>
      <c r="L23" s="4">
        <v>11605.893986305829</v>
      </c>
      <c r="M23" s="4">
        <v>11599.9284318221</v>
      </c>
      <c r="N23" s="26"/>
      <c r="O23" s="26"/>
    </row>
    <row r="24" spans="1:15" x14ac:dyDescent="0.3">
      <c r="A24" t="s">
        <v>2</v>
      </c>
      <c r="B24">
        <v>1</v>
      </c>
      <c r="C24">
        <v>29</v>
      </c>
      <c r="D24">
        <v>21</v>
      </c>
      <c r="E24">
        <v>4</v>
      </c>
      <c r="F24" s="4">
        <v>12712</v>
      </c>
      <c r="G24" s="4">
        <v>0</v>
      </c>
      <c r="H24" s="4">
        <v>0</v>
      </c>
      <c r="I24" s="4">
        <v>5.0109311379100001</v>
      </c>
      <c r="J24" s="4">
        <v>12717.010931137909</v>
      </c>
      <c r="K24" s="4">
        <v>1428.7716597043909</v>
      </c>
      <c r="L24" s="4">
        <v>11283.228340295609</v>
      </c>
      <c r="M24" s="4">
        <v>11278.2174091577</v>
      </c>
      <c r="N24" s="26"/>
      <c r="O24" s="26"/>
    </row>
    <row r="25" spans="1:15" x14ac:dyDescent="0.3">
      <c r="A25" t="s">
        <v>2</v>
      </c>
      <c r="B25">
        <v>1</v>
      </c>
      <c r="C25">
        <v>29</v>
      </c>
      <c r="D25">
        <v>22</v>
      </c>
      <c r="E25">
        <v>5</v>
      </c>
      <c r="F25" s="4">
        <v>12288</v>
      </c>
      <c r="G25" s="4">
        <v>0</v>
      </c>
      <c r="H25" s="4">
        <v>0</v>
      </c>
      <c r="I25" s="4">
        <v>-4.35112996272</v>
      </c>
      <c r="J25" s="4">
        <v>12283.648870037279</v>
      </c>
      <c r="K25" s="4">
        <v>1428.1501575227212</v>
      </c>
      <c r="L25" s="4">
        <v>10859.849842477279</v>
      </c>
      <c r="M25" s="4">
        <v>10864.20097244</v>
      </c>
      <c r="N25" s="26"/>
      <c r="O25" s="26"/>
    </row>
    <row r="26" spans="1:15" x14ac:dyDescent="0.3">
      <c r="A26" t="s">
        <v>2</v>
      </c>
      <c r="B26">
        <v>1</v>
      </c>
      <c r="C26">
        <v>29</v>
      </c>
      <c r="D26">
        <v>23</v>
      </c>
      <c r="E26">
        <v>9</v>
      </c>
      <c r="F26" s="4">
        <v>11685</v>
      </c>
      <c r="G26" s="4">
        <v>0</v>
      </c>
      <c r="H26" s="4">
        <v>0</v>
      </c>
      <c r="I26" s="4">
        <v>-2.47825523184</v>
      </c>
      <c r="J26" s="4">
        <v>11682.521744768161</v>
      </c>
      <c r="K26" s="4">
        <v>1448.5054507924397</v>
      </c>
      <c r="L26" s="4">
        <v>10236.49454920756</v>
      </c>
      <c r="M26" s="4">
        <v>10238.9728044394</v>
      </c>
      <c r="N26" s="26"/>
      <c r="O26" s="26"/>
    </row>
    <row r="27" spans="1:15" x14ac:dyDescent="0.3">
      <c r="A27" t="s">
        <v>2</v>
      </c>
      <c r="B27">
        <v>1</v>
      </c>
      <c r="C27">
        <v>29</v>
      </c>
      <c r="D27">
        <v>24</v>
      </c>
      <c r="E27">
        <v>11</v>
      </c>
      <c r="F27" s="4">
        <v>11087</v>
      </c>
      <c r="G27" s="4">
        <v>0</v>
      </c>
      <c r="H27" s="4">
        <v>0</v>
      </c>
      <c r="I27" s="4">
        <v>-2.5349163323199999</v>
      </c>
      <c r="J27" s="4">
        <v>11084.465083667679</v>
      </c>
      <c r="K27" s="4">
        <v>1459.2214919780399</v>
      </c>
      <c r="L27" s="4">
        <v>9627.7785080219601</v>
      </c>
      <c r="M27" s="4">
        <v>9630.3134243542809</v>
      </c>
      <c r="N27" s="26"/>
      <c r="O27" s="26"/>
    </row>
    <row r="28" spans="1:15" x14ac:dyDescent="0.3">
      <c r="A28" t="s">
        <v>2</v>
      </c>
      <c r="B28">
        <v>2</v>
      </c>
      <c r="C28">
        <v>12</v>
      </c>
      <c r="D28">
        <v>1</v>
      </c>
      <c r="E28">
        <v>13</v>
      </c>
      <c r="F28" s="4">
        <v>10530</v>
      </c>
      <c r="G28" s="4">
        <v>0</v>
      </c>
      <c r="H28" s="4">
        <v>0</v>
      </c>
      <c r="I28" s="4">
        <v>0.12928421101000001</v>
      </c>
      <c r="J28" s="4">
        <v>10530.129284211011</v>
      </c>
      <c r="K28" s="4">
        <v>1526.1032737788464</v>
      </c>
      <c r="L28" s="4">
        <v>9003.8967262211536</v>
      </c>
      <c r="M28" s="4">
        <v>9003.767442010143</v>
      </c>
      <c r="N28" s="26"/>
      <c r="O28" s="26"/>
    </row>
    <row r="29" spans="1:15" x14ac:dyDescent="0.3">
      <c r="A29" t="s">
        <v>2</v>
      </c>
      <c r="B29">
        <v>2</v>
      </c>
      <c r="C29">
        <v>12</v>
      </c>
      <c r="D29">
        <v>2</v>
      </c>
      <c r="E29">
        <v>16</v>
      </c>
      <c r="F29" s="4">
        <v>10076</v>
      </c>
      <c r="G29" s="4">
        <v>0</v>
      </c>
      <c r="H29" s="4">
        <v>0</v>
      </c>
      <c r="I29" s="4">
        <v>0.38878383857999999</v>
      </c>
      <c r="J29" s="4">
        <v>10076.38878383858</v>
      </c>
      <c r="K29" s="4">
        <v>1568.3424599529826</v>
      </c>
      <c r="L29" s="4">
        <v>8507.6575400470174</v>
      </c>
      <c r="M29" s="4">
        <v>8507.2687562084375</v>
      </c>
      <c r="N29" s="26"/>
      <c r="O29" s="26"/>
    </row>
    <row r="30" spans="1:15" x14ac:dyDescent="0.3">
      <c r="A30" t="s">
        <v>2</v>
      </c>
      <c r="B30">
        <v>2</v>
      </c>
      <c r="C30">
        <v>12</v>
      </c>
      <c r="D30">
        <v>3</v>
      </c>
      <c r="E30">
        <v>20</v>
      </c>
      <c r="F30" s="4">
        <v>9701</v>
      </c>
      <c r="G30" s="4">
        <v>0</v>
      </c>
      <c r="H30" s="4">
        <v>0</v>
      </c>
      <c r="I30" s="4">
        <v>0.27286418406000001</v>
      </c>
      <c r="J30" s="4">
        <v>9701.2728641840604</v>
      </c>
      <c r="K30" s="4">
        <v>1607.5377302986471</v>
      </c>
      <c r="L30" s="4">
        <v>8093.4622697013529</v>
      </c>
      <c r="M30" s="4">
        <v>8093.1894055172925</v>
      </c>
      <c r="N30" s="26"/>
      <c r="O30" s="26"/>
    </row>
    <row r="31" spans="1:15" x14ac:dyDescent="0.3">
      <c r="A31" t="s">
        <v>2</v>
      </c>
      <c r="B31">
        <v>2</v>
      </c>
      <c r="C31">
        <v>12</v>
      </c>
      <c r="D31">
        <v>4</v>
      </c>
      <c r="E31">
        <v>21</v>
      </c>
      <c r="F31" s="4">
        <v>9585</v>
      </c>
      <c r="G31" s="4">
        <v>0</v>
      </c>
      <c r="H31" s="4">
        <v>0</v>
      </c>
      <c r="I31" s="4">
        <v>0.16574194682999999</v>
      </c>
      <c r="J31" s="4">
        <v>9585.1657419468302</v>
      </c>
      <c r="K31" s="4">
        <v>1583.7243963962455</v>
      </c>
      <c r="L31" s="4">
        <v>8001.2756036037545</v>
      </c>
      <c r="M31" s="4">
        <v>8001.1098616569243</v>
      </c>
      <c r="N31" s="26"/>
      <c r="O31" s="26"/>
    </row>
    <row r="32" spans="1:15" x14ac:dyDescent="0.3">
      <c r="A32" t="s">
        <v>2</v>
      </c>
      <c r="B32">
        <v>2</v>
      </c>
      <c r="C32">
        <v>12</v>
      </c>
      <c r="D32">
        <v>5</v>
      </c>
      <c r="E32">
        <v>19</v>
      </c>
      <c r="F32" s="4">
        <v>9844</v>
      </c>
      <c r="G32" s="4">
        <v>0</v>
      </c>
      <c r="H32" s="4">
        <v>0</v>
      </c>
      <c r="I32" s="4">
        <v>0.12469758718</v>
      </c>
      <c r="J32" s="4">
        <v>9844.12469758718</v>
      </c>
      <c r="K32" s="4">
        <v>1523.3456050081804</v>
      </c>
      <c r="L32" s="4">
        <v>8320.6543949918196</v>
      </c>
      <c r="M32" s="4">
        <v>8320.5296974046396</v>
      </c>
      <c r="N32" s="26"/>
      <c r="O32" s="26"/>
    </row>
    <row r="33" spans="1:15" x14ac:dyDescent="0.3">
      <c r="A33" t="s">
        <v>2</v>
      </c>
      <c r="B33">
        <v>2</v>
      </c>
      <c r="C33">
        <v>12</v>
      </c>
      <c r="D33">
        <v>6</v>
      </c>
      <c r="E33">
        <v>15</v>
      </c>
      <c r="F33" s="4">
        <v>10577</v>
      </c>
      <c r="G33" s="4">
        <v>0</v>
      </c>
      <c r="H33" s="4">
        <v>0</v>
      </c>
      <c r="I33" s="4">
        <v>0.16553057637999999</v>
      </c>
      <c r="J33" s="4">
        <v>10577.16553057638</v>
      </c>
      <c r="K33" s="4">
        <v>1453.7943403973604</v>
      </c>
      <c r="L33" s="4">
        <v>9123.2056596026396</v>
      </c>
      <c r="M33" s="4">
        <v>9123.0401290262598</v>
      </c>
      <c r="N33" s="26"/>
      <c r="O33" s="26"/>
    </row>
    <row r="34" spans="1:15" x14ac:dyDescent="0.3">
      <c r="A34" t="s">
        <v>2</v>
      </c>
      <c r="B34">
        <v>2</v>
      </c>
      <c r="C34">
        <v>12</v>
      </c>
      <c r="D34">
        <v>7</v>
      </c>
      <c r="E34">
        <v>8</v>
      </c>
      <c r="F34" s="4">
        <v>11902</v>
      </c>
      <c r="G34" s="4">
        <v>0</v>
      </c>
      <c r="H34" s="4">
        <v>0</v>
      </c>
      <c r="I34" s="4">
        <v>0.18006068014000001</v>
      </c>
      <c r="J34" s="4">
        <v>11902.180060680141</v>
      </c>
      <c r="K34" s="4">
        <v>1499.180894542531</v>
      </c>
      <c r="L34" s="4">
        <v>10402.819105457469</v>
      </c>
      <c r="M34" s="4">
        <v>10402.639044777328</v>
      </c>
      <c r="N34" s="26"/>
      <c r="O34" s="26"/>
    </row>
    <row r="35" spans="1:15" x14ac:dyDescent="0.3">
      <c r="A35" t="s">
        <v>2</v>
      </c>
      <c r="B35">
        <v>2</v>
      </c>
      <c r="C35">
        <v>12</v>
      </c>
      <c r="D35">
        <v>8</v>
      </c>
      <c r="E35">
        <v>6</v>
      </c>
      <c r="F35" s="4">
        <v>12705</v>
      </c>
      <c r="G35" s="4">
        <v>0</v>
      </c>
      <c r="H35" s="4">
        <v>0</v>
      </c>
      <c r="I35" s="4">
        <v>0.57755650136000003</v>
      </c>
      <c r="J35" s="4">
        <v>12705.577556501359</v>
      </c>
      <c r="K35" s="4">
        <v>1556.2915813062482</v>
      </c>
      <c r="L35" s="4">
        <v>11148.708418693752</v>
      </c>
      <c r="M35" s="4">
        <v>11148.130862192393</v>
      </c>
      <c r="N35" s="26"/>
      <c r="O35" s="26"/>
    </row>
    <row r="36" spans="1:15" x14ac:dyDescent="0.3">
      <c r="A36" t="s">
        <v>2</v>
      </c>
      <c r="B36">
        <v>2</v>
      </c>
      <c r="C36">
        <v>12</v>
      </c>
      <c r="D36">
        <v>9</v>
      </c>
      <c r="E36">
        <v>7</v>
      </c>
      <c r="F36" s="4">
        <v>12173</v>
      </c>
      <c r="G36" s="4">
        <v>0</v>
      </c>
      <c r="H36" s="4">
        <v>0</v>
      </c>
      <c r="I36" s="4">
        <v>0.81622882836999999</v>
      </c>
      <c r="J36" s="4">
        <v>12173.816228828369</v>
      </c>
      <c r="K36" s="4">
        <v>1661.4414293585178</v>
      </c>
      <c r="L36" s="4">
        <v>10511.558570641482</v>
      </c>
      <c r="M36" s="4">
        <v>10510.742341813113</v>
      </c>
      <c r="N36" s="26"/>
      <c r="O36" s="26"/>
    </row>
    <row r="37" spans="1:15" x14ac:dyDescent="0.3">
      <c r="A37" t="s">
        <v>2</v>
      </c>
      <c r="B37">
        <v>2</v>
      </c>
      <c r="C37">
        <v>12</v>
      </c>
      <c r="D37">
        <v>10</v>
      </c>
      <c r="E37">
        <v>12</v>
      </c>
      <c r="F37" s="4">
        <v>11152</v>
      </c>
      <c r="G37" s="4">
        <v>0</v>
      </c>
      <c r="H37" s="4">
        <v>0</v>
      </c>
      <c r="I37" s="4">
        <v>0.81446587069999998</v>
      </c>
      <c r="J37" s="4">
        <v>11152.814465870701</v>
      </c>
      <c r="K37" s="4">
        <v>1719.1054002825313</v>
      </c>
      <c r="L37" s="4">
        <v>9432.8945997174687</v>
      </c>
      <c r="M37" s="4">
        <v>9432.0801338467681</v>
      </c>
      <c r="N37" s="26"/>
      <c r="O37" s="26"/>
    </row>
    <row r="38" spans="1:15" x14ac:dyDescent="0.3">
      <c r="A38" t="s">
        <v>2</v>
      </c>
      <c r="B38">
        <v>2</v>
      </c>
      <c r="C38">
        <v>12</v>
      </c>
      <c r="D38">
        <v>11</v>
      </c>
      <c r="E38">
        <v>17</v>
      </c>
      <c r="F38" s="4">
        <v>10180</v>
      </c>
      <c r="G38" s="4">
        <v>0</v>
      </c>
      <c r="H38" s="4">
        <v>0</v>
      </c>
      <c r="I38" s="4">
        <v>0.38969359484999999</v>
      </c>
      <c r="J38" s="4">
        <v>10180.389693594851</v>
      </c>
      <c r="K38" s="4">
        <v>1751.3864693943815</v>
      </c>
      <c r="L38" s="4">
        <v>8428.6135306056185</v>
      </c>
      <c r="M38" s="4">
        <v>8428.223837010768</v>
      </c>
      <c r="N38" s="26"/>
      <c r="O38" s="26"/>
    </row>
    <row r="39" spans="1:15" x14ac:dyDescent="0.3">
      <c r="A39" t="s">
        <v>2</v>
      </c>
      <c r="B39">
        <v>2</v>
      </c>
      <c r="C39">
        <v>12</v>
      </c>
      <c r="D39">
        <v>12</v>
      </c>
      <c r="E39">
        <v>22</v>
      </c>
      <c r="F39" s="4">
        <v>9332</v>
      </c>
      <c r="G39" s="4">
        <v>0</v>
      </c>
      <c r="H39" s="4">
        <v>0</v>
      </c>
      <c r="I39" s="4">
        <v>7.4659090720000001E-2</v>
      </c>
      <c r="J39" s="4">
        <v>9332.0746590907202</v>
      </c>
      <c r="K39" s="4">
        <v>1756.7704464867384</v>
      </c>
      <c r="L39" s="4">
        <v>7575.2295535132616</v>
      </c>
      <c r="M39" s="4">
        <v>7575.1548944225415</v>
      </c>
      <c r="N39" s="26"/>
      <c r="O39" s="26"/>
    </row>
    <row r="40" spans="1:15" x14ac:dyDescent="0.3">
      <c r="A40" t="s">
        <v>2</v>
      </c>
      <c r="B40">
        <v>2</v>
      </c>
      <c r="C40">
        <v>12</v>
      </c>
      <c r="D40">
        <v>13</v>
      </c>
      <c r="E40">
        <v>24</v>
      </c>
      <c r="F40" s="4">
        <v>8941</v>
      </c>
      <c r="G40" s="4">
        <v>0</v>
      </c>
      <c r="H40" s="4">
        <v>0</v>
      </c>
      <c r="I40" s="4">
        <v>2.0362105889999999E-2</v>
      </c>
      <c r="J40" s="4">
        <v>8941.0203621058899</v>
      </c>
      <c r="K40" s="4">
        <v>1707.168229611887</v>
      </c>
      <c r="L40" s="4">
        <v>7233.831770388113</v>
      </c>
      <c r="M40" s="4">
        <v>7233.8114082822231</v>
      </c>
      <c r="N40" s="26"/>
      <c r="O40" s="26"/>
    </row>
    <row r="41" spans="1:15" x14ac:dyDescent="0.3">
      <c r="A41" t="s">
        <v>2</v>
      </c>
      <c r="B41">
        <v>2</v>
      </c>
      <c r="C41">
        <v>12</v>
      </c>
      <c r="D41">
        <v>14</v>
      </c>
      <c r="E41">
        <v>23</v>
      </c>
      <c r="F41" s="4">
        <v>8820</v>
      </c>
      <c r="G41" s="4">
        <v>0</v>
      </c>
      <c r="H41" s="4">
        <v>0</v>
      </c>
      <c r="I41" s="4">
        <v>-0.12017335319</v>
      </c>
      <c r="J41" s="4">
        <v>8819.8798266468093</v>
      </c>
      <c r="K41" s="4">
        <v>1688.6356491288698</v>
      </c>
      <c r="L41" s="4">
        <v>7131.3643508711302</v>
      </c>
      <c r="M41" s="4">
        <v>7131.48452422432</v>
      </c>
      <c r="N41" s="26"/>
      <c r="O41" s="26"/>
    </row>
    <row r="42" spans="1:15" x14ac:dyDescent="0.3">
      <c r="A42" t="s">
        <v>2</v>
      </c>
      <c r="B42">
        <v>2</v>
      </c>
      <c r="C42">
        <v>12</v>
      </c>
      <c r="D42">
        <v>15</v>
      </c>
      <c r="E42">
        <v>18</v>
      </c>
      <c r="F42" s="4">
        <v>9040</v>
      </c>
      <c r="G42" s="4">
        <v>0</v>
      </c>
      <c r="H42" s="4">
        <v>0</v>
      </c>
      <c r="I42" s="4">
        <v>8.6409301900000103E-3</v>
      </c>
      <c r="J42" s="4">
        <v>9040.0086409301894</v>
      </c>
      <c r="K42" s="4">
        <v>1680.964623262792</v>
      </c>
      <c r="L42" s="4">
        <v>7359.035376737208</v>
      </c>
      <c r="M42" s="4">
        <v>7359.0267358070178</v>
      </c>
      <c r="N42" s="26"/>
      <c r="O42" s="26"/>
    </row>
    <row r="43" spans="1:15" x14ac:dyDescent="0.3">
      <c r="A43" t="s">
        <v>2</v>
      </c>
      <c r="B43">
        <v>2</v>
      </c>
      <c r="C43">
        <v>12</v>
      </c>
      <c r="D43">
        <v>16</v>
      </c>
      <c r="E43">
        <v>14</v>
      </c>
      <c r="F43" s="4">
        <v>9702</v>
      </c>
      <c r="G43" s="4">
        <v>0</v>
      </c>
      <c r="H43" s="4">
        <v>0</v>
      </c>
      <c r="I43" s="4">
        <v>4.9479827285800004</v>
      </c>
      <c r="J43" s="4">
        <v>9706.9479827285795</v>
      </c>
      <c r="K43" s="4">
        <v>1631.7534109417038</v>
      </c>
      <c r="L43" s="4">
        <v>8070.2465890582962</v>
      </c>
      <c r="M43" s="4">
        <v>8065.2986063297158</v>
      </c>
      <c r="N43" s="26"/>
      <c r="O43" s="26"/>
    </row>
    <row r="44" spans="1:15" x14ac:dyDescent="0.3">
      <c r="A44" t="s">
        <v>2</v>
      </c>
      <c r="B44">
        <v>2</v>
      </c>
      <c r="C44">
        <v>12</v>
      </c>
      <c r="D44">
        <v>17</v>
      </c>
      <c r="E44">
        <v>10</v>
      </c>
      <c r="F44" s="4">
        <v>10874</v>
      </c>
      <c r="G44" s="4">
        <v>0</v>
      </c>
      <c r="H44" s="4">
        <v>0</v>
      </c>
      <c r="I44" s="4">
        <v>9.4117319182199992</v>
      </c>
      <c r="J44" s="4">
        <v>10883.411731918221</v>
      </c>
      <c r="K44" s="4">
        <v>1439.0851814895395</v>
      </c>
      <c r="L44" s="4">
        <v>9434.9148185104605</v>
      </c>
      <c r="M44" s="4">
        <v>9425.5030865922399</v>
      </c>
      <c r="N44" s="26"/>
      <c r="O44" s="26"/>
    </row>
    <row r="45" spans="1:15" x14ac:dyDescent="0.3">
      <c r="A45" t="s">
        <v>2</v>
      </c>
      <c r="B45">
        <v>2</v>
      </c>
      <c r="C45">
        <v>12</v>
      </c>
      <c r="D45">
        <v>18</v>
      </c>
      <c r="E45">
        <v>3</v>
      </c>
      <c r="F45" s="4">
        <v>12287</v>
      </c>
      <c r="G45" s="4">
        <v>0</v>
      </c>
      <c r="H45" s="4">
        <v>0</v>
      </c>
      <c r="I45" s="4">
        <v>9.3662978542400008</v>
      </c>
      <c r="J45" s="4">
        <v>12296.36629785424</v>
      </c>
      <c r="K45" s="4">
        <v>1452.2527218453779</v>
      </c>
      <c r="L45" s="4">
        <v>10834.747278154622</v>
      </c>
      <c r="M45" s="4">
        <v>10825.380980300382</v>
      </c>
      <c r="N45" s="26"/>
      <c r="O45" s="26"/>
    </row>
    <row r="46" spans="1:15" x14ac:dyDescent="0.3">
      <c r="A46" t="s">
        <v>2</v>
      </c>
      <c r="B46">
        <v>2</v>
      </c>
      <c r="C46">
        <v>12</v>
      </c>
      <c r="D46">
        <v>19</v>
      </c>
      <c r="E46">
        <v>1</v>
      </c>
      <c r="F46" s="4">
        <v>13028</v>
      </c>
      <c r="G46" s="4">
        <v>0</v>
      </c>
      <c r="H46" s="4">
        <v>0</v>
      </c>
      <c r="I46" s="4">
        <v>8.4837208642600004</v>
      </c>
      <c r="J46" s="4">
        <v>13036.48372086426</v>
      </c>
      <c r="K46" s="4">
        <v>1454.0921426046389</v>
      </c>
      <c r="L46" s="4">
        <v>11573.907857395361</v>
      </c>
      <c r="M46" s="4">
        <v>11565.424136531101</v>
      </c>
      <c r="N46" s="26"/>
      <c r="O46" s="26"/>
    </row>
    <row r="47" spans="1:15" x14ac:dyDescent="0.3">
      <c r="A47" t="s">
        <v>2</v>
      </c>
      <c r="B47">
        <v>2</v>
      </c>
      <c r="C47">
        <v>12</v>
      </c>
      <c r="D47">
        <v>20</v>
      </c>
      <c r="E47">
        <v>2</v>
      </c>
      <c r="F47" s="4">
        <v>12982</v>
      </c>
      <c r="G47" s="4">
        <v>0</v>
      </c>
      <c r="H47" s="4">
        <v>0</v>
      </c>
      <c r="I47" s="4">
        <v>5.9222664212899998</v>
      </c>
      <c r="J47" s="4">
        <v>12987.92226642129</v>
      </c>
      <c r="K47" s="4">
        <v>1427.1164395195065</v>
      </c>
      <c r="L47" s="4">
        <v>11554.883560480494</v>
      </c>
      <c r="M47" s="4">
        <v>11548.961294059203</v>
      </c>
      <c r="N47" s="26"/>
      <c r="O47" s="26"/>
    </row>
    <row r="48" spans="1:15" x14ac:dyDescent="0.3">
      <c r="A48" t="s">
        <v>2</v>
      </c>
      <c r="B48">
        <v>2</v>
      </c>
      <c r="C48">
        <v>12</v>
      </c>
      <c r="D48">
        <v>21</v>
      </c>
      <c r="E48">
        <v>4</v>
      </c>
      <c r="F48" s="4">
        <v>12622</v>
      </c>
      <c r="G48" s="4">
        <v>0</v>
      </c>
      <c r="H48" s="4">
        <v>0</v>
      </c>
      <c r="I48" s="4">
        <v>4.9238248859600002</v>
      </c>
      <c r="J48" s="4">
        <v>12626.92382488596</v>
      </c>
      <c r="K48" s="4">
        <v>1395.3684771806365</v>
      </c>
      <c r="L48" s="4">
        <v>11226.631522819363</v>
      </c>
      <c r="M48" s="4">
        <v>11221.707697933403</v>
      </c>
      <c r="N48" s="26"/>
      <c r="O48" s="26"/>
    </row>
    <row r="49" spans="1:15" x14ac:dyDescent="0.3">
      <c r="A49" t="s">
        <v>2</v>
      </c>
      <c r="B49">
        <v>2</v>
      </c>
      <c r="C49">
        <v>12</v>
      </c>
      <c r="D49">
        <v>22</v>
      </c>
      <c r="E49">
        <v>5</v>
      </c>
      <c r="F49" s="4">
        <v>12150</v>
      </c>
      <c r="G49" s="4">
        <v>0</v>
      </c>
      <c r="H49" s="4">
        <v>0</v>
      </c>
      <c r="I49" s="4">
        <v>-4.1843860699200004</v>
      </c>
      <c r="J49" s="4">
        <v>12145.815613930081</v>
      </c>
      <c r="K49" s="4">
        <v>1392.0033016267807</v>
      </c>
      <c r="L49" s="4">
        <v>10757.996698373219</v>
      </c>
      <c r="M49" s="4">
        <v>10762.181084443138</v>
      </c>
      <c r="N49" s="26"/>
      <c r="O49" s="26"/>
    </row>
    <row r="50" spans="1:15" x14ac:dyDescent="0.3">
      <c r="A50" t="s">
        <v>2</v>
      </c>
      <c r="B50">
        <v>2</v>
      </c>
      <c r="C50">
        <v>12</v>
      </c>
      <c r="D50">
        <v>23</v>
      </c>
      <c r="E50">
        <v>9</v>
      </c>
      <c r="F50" s="4">
        <v>11571</v>
      </c>
      <c r="G50" s="4">
        <v>0</v>
      </c>
      <c r="H50" s="4">
        <v>0</v>
      </c>
      <c r="I50" s="4">
        <v>-2.4072398368100001</v>
      </c>
      <c r="J50" s="4">
        <v>11568.59276016319</v>
      </c>
      <c r="K50" s="4">
        <v>1427.910828267024</v>
      </c>
      <c r="L50" s="4">
        <v>10143.089171732976</v>
      </c>
      <c r="M50" s="4">
        <v>10145.496411569786</v>
      </c>
      <c r="N50" s="26"/>
      <c r="O50" s="26"/>
    </row>
    <row r="51" spans="1:15" x14ac:dyDescent="0.3">
      <c r="A51" t="s">
        <v>2</v>
      </c>
      <c r="B51">
        <v>2</v>
      </c>
      <c r="C51">
        <v>12</v>
      </c>
      <c r="D51">
        <v>24</v>
      </c>
      <c r="E51">
        <v>11</v>
      </c>
      <c r="F51" s="4">
        <v>11041</v>
      </c>
      <c r="G51" s="4">
        <v>0</v>
      </c>
      <c r="H51" s="4">
        <v>0</v>
      </c>
      <c r="I51" s="4">
        <v>-2.46211628537</v>
      </c>
      <c r="J51" s="4">
        <v>11038.537883714631</v>
      </c>
      <c r="K51" s="4">
        <v>1474.28301006734</v>
      </c>
      <c r="L51" s="4">
        <v>9566.71698993266</v>
      </c>
      <c r="M51" s="4">
        <v>9569.1791062180291</v>
      </c>
      <c r="N51" s="26"/>
      <c r="O51" s="26"/>
    </row>
    <row r="52" spans="1:15" x14ac:dyDescent="0.3">
      <c r="A52" t="s">
        <v>2</v>
      </c>
      <c r="B52">
        <v>3</v>
      </c>
      <c r="C52">
        <v>19</v>
      </c>
      <c r="D52">
        <v>1</v>
      </c>
      <c r="E52">
        <v>15</v>
      </c>
      <c r="F52" s="4">
        <v>9953</v>
      </c>
      <c r="G52" s="4">
        <v>0</v>
      </c>
      <c r="H52" s="4">
        <v>0</v>
      </c>
      <c r="I52" s="4">
        <v>0.12604901888</v>
      </c>
      <c r="J52" s="4">
        <v>9953.1260490188797</v>
      </c>
      <c r="K52" s="4">
        <v>1703.7168226729809</v>
      </c>
      <c r="L52" s="4">
        <v>8249.2831773270191</v>
      </c>
      <c r="M52" s="4">
        <v>8249.1571283081394</v>
      </c>
      <c r="N52" s="26"/>
      <c r="O52" s="26"/>
    </row>
    <row r="53" spans="1:15" x14ac:dyDescent="0.3">
      <c r="A53" t="s">
        <v>2</v>
      </c>
      <c r="B53">
        <v>3</v>
      </c>
      <c r="C53">
        <v>19</v>
      </c>
      <c r="D53">
        <v>2</v>
      </c>
      <c r="E53">
        <v>18</v>
      </c>
      <c r="F53" s="4">
        <v>9533</v>
      </c>
      <c r="G53" s="4">
        <v>0</v>
      </c>
      <c r="H53" s="4">
        <v>0</v>
      </c>
      <c r="I53" s="4">
        <v>0.3294620452</v>
      </c>
      <c r="J53" s="4">
        <v>9533.3294620451998</v>
      </c>
      <c r="K53" s="4">
        <v>1718.8967794015207</v>
      </c>
      <c r="L53" s="4">
        <v>7814.1032205984793</v>
      </c>
      <c r="M53" s="4">
        <v>7813.7737585532795</v>
      </c>
      <c r="N53" s="26"/>
      <c r="O53" s="26"/>
    </row>
    <row r="54" spans="1:15" x14ac:dyDescent="0.3">
      <c r="A54" t="s">
        <v>2</v>
      </c>
      <c r="B54">
        <v>3</v>
      </c>
      <c r="C54">
        <v>19</v>
      </c>
      <c r="D54">
        <v>3</v>
      </c>
      <c r="E54">
        <v>22</v>
      </c>
      <c r="F54" s="4">
        <v>9175</v>
      </c>
      <c r="G54" s="4">
        <v>0</v>
      </c>
      <c r="H54" s="4">
        <v>0</v>
      </c>
      <c r="I54" s="4">
        <v>0.23750295486</v>
      </c>
      <c r="J54" s="4">
        <v>9175.2375029548602</v>
      </c>
      <c r="K54" s="4">
        <v>1647.4668838327398</v>
      </c>
      <c r="L54" s="4">
        <v>7527.5331161672602</v>
      </c>
      <c r="M54" s="4">
        <v>7527.2956132124</v>
      </c>
      <c r="N54" s="26"/>
      <c r="O54" s="26"/>
    </row>
    <row r="55" spans="1:15" x14ac:dyDescent="0.3">
      <c r="A55" t="s">
        <v>2</v>
      </c>
      <c r="B55">
        <v>3</v>
      </c>
      <c r="C55">
        <v>19</v>
      </c>
      <c r="D55">
        <v>4</v>
      </c>
      <c r="E55">
        <v>20</v>
      </c>
      <c r="F55" s="4">
        <v>9294</v>
      </c>
      <c r="G55" s="4">
        <v>0</v>
      </c>
      <c r="H55" s="4">
        <v>0</v>
      </c>
      <c r="I55" s="4">
        <v>0.15436856337999999</v>
      </c>
      <c r="J55" s="4">
        <v>9294.1543685633806</v>
      </c>
      <c r="K55" s="4">
        <v>1607.11533383801</v>
      </c>
      <c r="L55" s="4">
        <v>7686.88466616199</v>
      </c>
      <c r="M55" s="4">
        <v>7686.7302975986104</v>
      </c>
      <c r="N55" s="26"/>
      <c r="O55" s="26"/>
    </row>
    <row r="56" spans="1:15" x14ac:dyDescent="0.3">
      <c r="A56" t="s">
        <v>2</v>
      </c>
      <c r="B56">
        <v>3</v>
      </c>
      <c r="C56">
        <v>19</v>
      </c>
      <c r="D56">
        <v>5</v>
      </c>
      <c r="E56">
        <v>17</v>
      </c>
      <c r="F56" s="4">
        <v>9675</v>
      </c>
      <c r="G56" s="4">
        <v>0</v>
      </c>
      <c r="H56" s="4">
        <v>0</v>
      </c>
      <c r="I56" s="4">
        <v>0.12851131658000001</v>
      </c>
      <c r="J56" s="4">
        <v>9675.1285113165795</v>
      </c>
      <c r="K56" s="4">
        <v>1542.0490116923793</v>
      </c>
      <c r="L56" s="4">
        <v>8132.9509883076207</v>
      </c>
      <c r="M56" s="4">
        <v>8132.8224769910403</v>
      </c>
      <c r="N56" s="26"/>
      <c r="O56" s="26"/>
    </row>
    <row r="57" spans="1:15" x14ac:dyDescent="0.3">
      <c r="A57" t="s">
        <v>2</v>
      </c>
      <c r="B57">
        <v>3</v>
      </c>
      <c r="C57">
        <v>19</v>
      </c>
      <c r="D57">
        <v>6</v>
      </c>
      <c r="E57">
        <v>13</v>
      </c>
      <c r="F57" s="4">
        <v>10556</v>
      </c>
      <c r="G57" s="4">
        <v>0</v>
      </c>
      <c r="H57" s="4">
        <v>0</v>
      </c>
      <c r="I57" s="4">
        <v>0.16437368450000001</v>
      </c>
      <c r="J57" s="4">
        <v>10556.1643736845</v>
      </c>
      <c r="K57" s="4">
        <v>1508.726188574301</v>
      </c>
      <c r="L57" s="4">
        <v>9047.273811425699</v>
      </c>
      <c r="M57" s="4">
        <v>9047.1094377411991</v>
      </c>
      <c r="N57" s="26"/>
      <c r="O57" s="26"/>
    </row>
    <row r="58" spans="1:15" x14ac:dyDescent="0.3">
      <c r="A58" t="s">
        <v>2</v>
      </c>
      <c r="B58">
        <v>3</v>
      </c>
      <c r="C58">
        <v>19</v>
      </c>
      <c r="D58">
        <v>7</v>
      </c>
      <c r="E58">
        <v>8</v>
      </c>
      <c r="F58" s="4">
        <v>11681</v>
      </c>
      <c r="G58" s="4">
        <v>0</v>
      </c>
      <c r="H58" s="4">
        <v>0</v>
      </c>
      <c r="I58" s="4">
        <v>0.17797039379999999</v>
      </c>
      <c r="J58" s="4">
        <v>11681.177970393799</v>
      </c>
      <c r="K58" s="4">
        <v>1539.9697987486015</v>
      </c>
      <c r="L58" s="4">
        <v>10141.030201251398</v>
      </c>
      <c r="M58" s="4">
        <v>10140.852230857599</v>
      </c>
      <c r="N58" s="26"/>
      <c r="O58" s="26"/>
    </row>
    <row r="59" spans="1:15" x14ac:dyDescent="0.3">
      <c r="A59" t="s">
        <v>2</v>
      </c>
      <c r="B59">
        <v>3</v>
      </c>
      <c r="C59">
        <v>19</v>
      </c>
      <c r="D59">
        <v>8</v>
      </c>
      <c r="E59">
        <v>9</v>
      </c>
      <c r="F59" s="4">
        <v>11759</v>
      </c>
      <c r="G59" s="4">
        <v>0</v>
      </c>
      <c r="H59" s="4">
        <v>0</v>
      </c>
      <c r="I59" s="4">
        <v>0.50220714117999998</v>
      </c>
      <c r="J59" s="4">
        <v>11759.50220714118</v>
      </c>
      <c r="K59" s="4">
        <v>1558.9820481066199</v>
      </c>
      <c r="L59" s="4">
        <v>10200.01795189338</v>
      </c>
      <c r="M59" s="4">
        <v>10199.5157447522</v>
      </c>
      <c r="N59" s="26"/>
      <c r="O59" s="26"/>
    </row>
    <row r="60" spans="1:15" x14ac:dyDescent="0.3">
      <c r="A60" t="s">
        <v>2</v>
      </c>
      <c r="B60">
        <v>3</v>
      </c>
      <c r="C60">
        <v>19</v>
      </c>
      <c r="D60">
        <v>9</v>
      </c>
      <c r="E60">
        <v>11</v>
      </c>
      <c r="F60" s="4">
        <v>11144</v>
      </c>
      <c r="G60" s="4">
        <v>0</v>
      </c>
      <c r="H60" s="4">
        <v>0</v>
      </c>
      <c r="I60" s="4">
        <v>0.69879766101999996</v>
      </c>
      <c r="J60" s="4">
        <v>11144.69879766102</v>
      </c>
      <c r="K60" s="4">
        <v>1624.8801272595301</v>
      </c>
      <c r="L60" s="4">
        <v>9519.1198727404699</v>
      </c>
      <c r="M60" s="4">
        <v>9518.42107507945</v>
      </c>
      <c r="N60" s="26"/>
      <c r="O60" s="26"/>
    </row>
    <row r="61" spans="1:15" x14ac:dyDescent="0.3">
      <c r="A61" t="s">
        <v>2</v>
      </c>
      <c r="B61">
        <v>3</v>
      </c>
      <c r="C61">
        <v>19</v>
      </c>
      <c r="D61">
        <v>10</v>
      </c>
      <c r="E61">
        <v>16</v>
      </c>
      <c r="F61" s="4">
        <v>10261</v>
      </c>
      <c r="G61" s="4">
        <v>0</v>
      </c>
      <c r="H61" s="4">
        <v>0</v>
      </c>
      <c r="I61" s="4">
        <v>0.72497803488000001</v>
      </c>
      <c r="J61" s="4">
        <v>10261.724978034879</v>
      </c>
      <c r="K61" s="4">
        <v>1661.7100884112115</v>
      </c>
      <c r="L61" s="4">
        <v>8599.2899115887885</v>
      </c>
      <c r="M61" s="4">
        <v>8598.5649335539092</v>
      </c>
      <c r="N61" s="26"/>
      <c r="O61" s="26"/>
    </row>
    <row r="62" spans="1:15" x14ac:dyDescent="0.3">
      <c r="A62" t="s">
        <v>2</v>
      </c>
      <c r="B62">
        <v>3</v>
      </c>
      <c r="C62">
        <v>19</v>
      </c>
      <c r="D62">
        <v>11</v>
      </c>
      <c r="E62">
        <v>21</v>
      </c>
      <c r="F62" s="4">
        <v>9464</v>
      </c>
      <c r="G62" s="4">
        <v>0</v>
      </c>
      <c r="H62" s="4">
        <v>0</v>
      </c>
      <c r="I62" s="4">
        <v>0.37806024216</v>
      </c>
      <c r="J62" s="4">
        <v>9464.3780602421593</v>
      </c>
      <c r="K62" s="4">
        <v>1730.6684227036794</v>
      </c>
      <c r="L62" s="4">
        <v>7733.3315772963206</v>
      </c>
      <c r="M62" s="4">
        <v>7732.9535170541603</v>
      </c>
      <c r="N62" s="26"/>
      <c r="O62" s="26"/>
    </row>
    <row r="63" spans="1:15" x14ac:dyDescent="0.3">
      <c r="A63" t="s">
        <v>2</v>
      </c>
      <c r="B63">
        <v>3</v>
      </c>
      <c r="C63">
        <v>19</v>
      </c>
      <c r="D63">
        <v>12</v>
      </c>
      <c r="E63">
        <v>24</v>
      </c>
      <c r="F63" s="4">
        <v>9038</v>
      </c>
      <c r="G63" s="4">
        <v>0</v>
      </c>
      <c r="H63" s="4">
        <v>0</v>
      </c>
      <c r="I63" s="4">
        <v>9.8478750980000002E-2</v>
      </c>
      <c r="J63" s="4">
        <v>9038.0984787509806</v>
      </c>
      <c r="K63" s="4">
        <v>1644.9887280158</v>
      </c>
      <c r="L63" s="4">
        <v>7393.0112719842</v>
      </c>
      <c r="M63" s="4">
        <v>7392.9127932332203</v>
      </c>
      <c r="N63" s="26"/>
      <c r="O63" s="26"/>
    </row>
    <row r="64" spans="1:15" x14ac:dyDescent="0.3">
      <c r="A64" t="s">
        <v>2</v>
      </c>
      <c r="B64">
        <v>3</v>
      </c>
      <c r="C64">
        <v>19</v>
      </c>
      <c r="D64">
        <v>13</v>
      </c>
      <c r="E64">
        <v>23</v>
      </c>
      <c r="F64" s="4">
        <v>8978</v>
      </c>
      <c r="G64" s="4">
        <v>0</v>
      </c>
      <c r="H64" s="4">
        <v>0</v>
      </c>
      <c r="I64" s="4">
        <v>4.3358536340000003E-2</v>
      </c>
      <c r="J64" s="4">
        <v>8978.0433585363407</v>
      </c>
      <c r="K64" s="4">
        <v>1642.9907974829403</v>
      </c>
      <c r="L64" s="4">
        <v>7335.0092025170597</v>
      </c>
      <c r="M64" s="4">
        <v>7334.9658439807199</v>
      </c>
      <c r="N64" s="26"/>
      <c r="O64" s="26"/>
    </row>
    <row r="65" spans="1:15" x14ac:dyDescent="0.3">
      <c r="A65" t="s">
        <v>2</v>
      </c>
      <c r="B65">
        <v>3</v>
      </c>
      <c r="C65">
        <v>19</v>
      </c>
      <c r="D65">
        <v>14</v>
      </c>
      <c r="E65">
        <v>19</v>
      </c>
      <c r="F65" s="4">
        <v>9243</v>
      </c>
      <c r="G65" s="4">
        <v>0</v>
      </c>
      <c r="H65" s="4">
        <v>0</v>
      </c>
      <c r="I65" s="4">
        <v>-0.12096130938000001</v>
      </c>
      <c r="J65" s="4">
        <v>9242.8790386906203</v>
      </c>
      <c r="K65" s="4">
        <v>1653.4150358960396</v>
      </c>
      <c r="L65" s="4">
        <v>7589.5849641039604</v>
      </c>
      <c r="M65" s="4">
        <v>7589.7059254133401</v>
      </c>
      <c r="N65" s="26"/>
      <c r="O65" s="26"/>
    </row>
    <row r="66" spans="1:15" x14ac:dyDescent="0.3">
      <c r="A66" t="s">
        <v>2</v>
      </c>
      <c r="B66">
        <v>3</v>
      </c>
      <c r="C66">
        <v>19</v>
      </c>
      <c r="D66">
        <v>15</v>
      </c>
      <c r="E66">
        <v>14</v>
      </c>
      <c r="F66" s="4">
        <v>9624</v>
      </c>
      <c r="G66" s="4">
        <v>0</v>
      </c>
      <c r="H66" s="4">
        <v>0</v>
      </c>
      <c r="I66" s="4">
        <v>1.0449519399999999E-2</v>
      </c>
      <c r="J66" s="4">
        <v>9624.0104495193991</v>
      </c>
      <c r="K66" s="4">
        <v>1618.6170249324196</v>
      </c>
      <c r="L66" s="4">
        <v>8005.3829750675804</v>
      </c>
      <c r="M66" s="4">
        <v>8005.3725255481804</v>
      </c>
      <c r="N66" s="26"/>
      <c r="O66" s="26"/>
    </row>
    <row r="67" spans="1:15" x14ac:dyDescent="0.3">
      <c r="A67" t="s">
        <v>2</v>
      </c>
      <c r="B67">
        <v>3</v>
      </c>
      <c r="C67">
        <v>19</v>
      </c>
      <c r="D67">
        <v>16</v>
      </c>
      <c r="E67">
        <v>12</v>
      </c>
      <c r="F67" s="4">
        <v>10340</v>
      </c>
      <c r="G67" s="4">
        <v>0</v>
      </c>
      <c r="H67" s="4">
        <v>0</v>
      </c>
      <c r="I67" s="4">
        <v>5.5060429009399998</v>
      </c>
      <c r="J67" s="4">
        <v>10345.506042900941</v>
      </c>
      <c r="K67" s="4">
        <v>1540.2874070747894</v>
      </c>
      <c r="L67" s="4">
        <v>8799.7125929252106</v>
      </c>
      <c r="M67" s="4">
        <v>8794.2065500242697</v>
      </c>
      <c r="N67" s="26"/>
      <c r="O67" s="26"/>
    </row>
    <row r="68" spans="1:15" x14ac:dyDescent="0.3">
      <c r="A68" t="s">
        <v>2</v>
      </c>
      <c r="B68">
        <v>3</v>
      </c>
      <c r="C68">
        <v>19</v>
      </c>
      <c r="D68">
        <v>17</v>
      </c>
      <c r="E68">
        <v>6</v>
      </c>
      <c r="F68" s="4">
        <v>11406</v>
      </c>
      <c r="G68" s="4">
        <v>0</v>
      </c>
      <c r="H68" s="4">
        <v>0</v>
      </c>
      <c r="I68" s="4">
        <v>10.776881058140001</v>
      </c>
      <c r="J68" s="4">
        <v>11416.77688105814</v>
      </c>
      <c r="K68" s="4">
        <v>1464.9991830417002</v>
      </c>
      <c r="L68" s="4">
        <v>9941.0008169582998</v>
      </c>
      <c r="M68" s="4">
        <v>9930.2239359001596</v>
      </c>
      <c r="N68" s="26"/>
      <c r="O68" s="26"/>
    </row>
    <row r="69" spans="1:15" x14ac:dyDescent="0.3">
      <c r="A69" t="s">
        <v>2</v>
      </c>
      <c r="B69">
        <v>3</v>
      </c>
      <c r="C69">
        <v>19</v>
      </c>
      <c r="D69">
        <v>18</v>
      </c>
      <c r="E69">
        <v>3</v>
      </c>
      <c r="F69" s="4">
        <v>12425</v>
      </c>
      <c r="G69" s="4">
        <v>0</v>
      </c>
      <c r="H69" s="4">
        <v>0</v>
      </c>
      <c r="I69" s="4">
        <v>10.16342521328</v>
      </c>
      <c r="J69" s="4">
        <v>12435.163425213281</v>
      </c>
      <c r="K69" s="4">
        <v>1481.9615717000197</v>
      </c>
      <c r="L69" s="4">
        <v>10943.03842829998</v>
      </c>
      <c r="M69" s="4">
        <v>10932.8750030867</v>
      </c>
      <c r="N69" s="26"/>
      <c r="O69" s="26"/>
    </row>
    <row r="70" spans="1:15" x14ac:dyDescent="0.3">
      <c r="A70" t="s">
        <v>2</v>
      </c>
      <c r="B70">
        <v>3</v>
      </c>
      <c r="C70">
        <v>19</v>
      </c>
      <c r="D70">
        <v>19</v>
      </c>
      <c r="E70">
        <v>1</v>
      </c>
      <c r="F70" s="4">
        <v>12997</v>
      </c>
      <c r="G70" s="4">
        <v>0</v>
      </c>
      <c r="H70" s="4">
        <v>0</v>
      </c>
      <c r="I70" s="4">
        <v>8.64019795908</v>
      </c>
      <c r="J70" s="4">
        <v>13005.640197959079</v>
      </c>
      <c r="K70" s="4">
        <v>1508.1298752961211</v>
      </c>
      <c r="L70" s="4">
        <v>11488.870124703879</v>
      </c>
      <c r="M70" s="4">
        <v>11480.2299267448</v>
      </c>
      <c r="N70" s="26"/>
      <c r="O70" s="26"/>
    </row>
    <row r="71" spans="1:15" x14ac:dyDescent="0.3">
      <c r="A71" t="s">
        <v>2</v>
      </c>
      <c r="B71">
        <v>3</v>
      </c>
      <c r="C71">
        <v>19</v>
      </c>
      <c r="D71">
        <v>20</v>
      </c>
      <c r="E71">
        <v>2</v>
      </c>
      <c r="F71" s="4">
        <v>13091</v>
      </c>
      <c r="G71" s="4">
        <v>0</v>
      </c>
      <c r="H71" s="4">
        <v>0</v>
      </c>
      <c r="I71" s="4">
        <v>6.1524318710000001</v>
      </c>
      <c r="J71" s="4">
        <v>13097.152431871</v>
      </c>
      <c r="K71" s="4">
        <v>1502.5467060522005</v>
      </c>
      <c r="L71" s="4">
        <v>11588.453293947799</v>
      </c>
      <c r="M71" s="4">
        <v>11582.3008620768</v>
      </c>
      <c r="N71" s="26"/>
      <c r="O71" s="26"/>
    </row>
    <row r="72" spans="1:15" x14ac:dyDescent="0.3">
      <c r="A72" t="s">
        <v>2</v>
      </c>
      <c r="B72">
        <v>3</v>
      </c>
      <c r="C72">
        <v>19</v>
      </c>
      <c r="D72">
        <v>21</v>
      </c>
      <c r="E72">
        <v>4</v>
      </c>
      <c r="F72" s="4">
        <v>12574</v>
      </c>
      <c r="G72" s="4">
        <v>0</v>
      </c>
      <c r="H72" s="4">
        <v>0</v>
      </c>
      <c r="I72" s="4">
        <v>5.1175189360599997</v>
      </c>
      <c r="J72" s="4">
        <v>12579.11751893606</v>
      </c>
      <c r="K72" s="4">
        <v>1486.917865617339</v>
      </c>
      <c r="L72" s="4">
        <v>11087.082134382661</v>
      </c>
      <c r="M72" s="4">
        <v>11081.964615446601</v>
      </c>
      <c r="N72" s="26"/>
      <c r="O72" s="26"/>
    </row>
    <row r="73" spans="1:15" x14ac:dyDescent="0.3">
      <c r="A73" t="s">
        <v>2</v>
      </c>
      <c r="B73">
        <v>3</v>
      </c>
      <c r="C73">
        <v>19</v>
      </c>
      <c r="D73">
        <v>22</v>
      </c>
      <c r="E73">
        <v>5</v>
      </c>
      <c r="F73" s="4">
        <v>11926</v>
      </c>
      <c r="G73" s="4">
        <v>0</v>
      </c>
      <c r="H73" s="4">
        <v>0</v>
      </c>
      <c r="I73" s="4">
        <v>-4.0141492298200001</v>
      </c>
      <c r="J73" s="4">
        <v>11921.985850770179</v>
      </c>
      <c r="K73" s="4">
        <v>1504.9763813813206</v>
      </c>
      <c r="L73" s="4">
        <v>10421.023618618679</v>
      </c>
      <c r="M73" s="4">
        <v>10425.0377678485</v>
      </c>
      <c r="N73" s="26"/>
      <c r="O73" s="26"/>
    </row>
    <row r="74" spans="1:15" x14ac:dyDescent="0.3">
      <c r="A74" t="s">
        <v>2</v>
      </c>
      <c r="B74">
        <v>3</v>
      </c>
      <c r="C74">
        <v>19</v>
      </c>
      <c r="D74">
        <v>23</v>
      </c>
      <c r="E74">
        <v>7</v>
      </c>
      <c r="F74" s="4">
        <v>11339</v>
      </c>
      <c r="G74" s="4">
        <v>0</v>
      </c>
      <c r="H74" s="4">
        <v>0</v>
      </c>
      <c r="I74" s="4">
        <v>-2.4639821373799999</v>
      </c>
      <c r="J74" s="4">
        <v>11336.53601786262</v>
      </c>
      <c r="K74" s="4">
        <v>1532.9378551117697</v>
      </c>
      <c r="L74" s="4">
        <v>9806.0621448882303</v>
      </c>
      <c r="M74" s="4">
        <v>9808.5261270256105</v>
      </c>
      <c r="N74" s="26"/>
      <c r="O74" s="26"/>
    </row>
    <row r="75" spans="1:15" x14ac:dyDescent="0.3">
      <c r="A75" t="s">
        <v>2</v>
      </c>
      <c r="B75">
        <v>3</v>
      </c>
      <c r="C75">
        <v>19</v>
      </c>
      <c r="D75">
        <v>24</v>
      </c>
      <c r="E75">
        <v>10</v>
      </c>
      <c r="F75" s="4">
        <v>10871</v>
      </c>
      <c r="G75" s="4">
        <v>0</v>
      </c>
      <c r="H75" s="4">
        <v>0</v>
      </c>
      <c r="I75" s="4">
        <v>-2.4493670519199999</v>
      </c>
      <c r="J75" s="4">
        <v>10868.55063294808</v>
      </c>
      <c r="K75" s="4">
        <v>1607.794376653741</v>
      </c>
      <c r="L75" s="4">
        <v>9263.205623346259</v>
      </c>
      <c r="M75" s="4">
        <v>9265.6549903981795</v>
      </c>
      <c r="N75" s="26"/>
      <c r="O75" s="26"/>
    </row>
    <row r="76" spans="1:15" x14ac:dyDescent="0.3">
      <c r="A76" t="s">
        <v>2</v>
      </c>
      <c r="B76">
        <v>4</v>
      </c>
      <c r="C76">
        <v>30</v>
      </c>
      <c r="D76">
        <v>1</v>
      </c>
      <c r="E76">
        <v>13</v>
      </c>
      <c r="F76" s="4">
        <v>10258</v>
      </c>
      <c r="G76" s="4">
        <v>0</v>
      </c>
      <c r="H76" s="4">
        <v>0</v>
      </c>
      <c r="I76" s="4">
        <v>0.12476727575</v>
      </c>
      <c r="J76" s="4">
        <v>10258.124767275751</v>
      </c>
      <c r="K76" s="4">
        <v>1581.9626299409938</v>
      </c>
      <c r="L76" s="4">
        <v>8676.0373700590062</v>
      </c>
      <c r="M76" s="4">
        <v>8675.9126027832554</v>
      </c>
      <c r="N76" s="26"/>
      <c r="O76" s="26"/>
    </row>
    <row r="77" spans="1:15" x14ac:dyDescent="0.3">
      <c r="A77" t="s">
        <v>2</v>
      </c>
      <c r="B77">
        <v>4</v>
      </c>
      <c r="C77">
        <v>30</v>
      </c>
      <c r="D77">
        <v>2</v>
      </c>
      <c r="E77">
        <v>17</v>
      </c>
      <c r="F77" s="4">
        <v>9754</v>
      </c>
      <c r="G77" s="4">
        <v>0</v>
      </c>
      <c r="H77" s="4">
        <v>0</v>
      </c>
      <c r="I77" s="4">
        <v>0.30768017814999998</v>
      </c>
      <c r="J77" s="4">
        <v>9754.3076801781499</v>
      </c>
      <c r="K77" s="4">
        <v>1568.5014788593026</v>
      </c>
      <c r="L77" s="4">
        <v>8185.4985211406974</v>
      </c>
      <c r="M77" s="4">
        <v>8185.1908409625476</v>
      </c>
      <c r="N77" s="26"/>
      <c r="O77" s="26"/>
    </row>
    <row r="78" spans="1:15" x14ac:dyDescent="0.3">
      <c r="A78" t="s">
        <v>2</v>
      </c>
      <c r="B78">
        <v>4</v>
      </c>
      <c r="C78">
        <v>30</v>
      </c>
      <c r="D78">
        <v>3</v>
      </c>
      <c r="E78">
        <v>21</v>
      </c>
      <c r="F78" s="4">
        <v>9442</v>
      </c>
      <c r="G78" s="4">
        <v>0</v>
      </c>
      <c r="H78" s="4">
        <v>0</v>
      </c>
      <c r="I78" s="4">
        <v>0.21890007424999999</v>
      </c>
      <c r="J78" s="4">
        <v>9442.2189000742492</v>
      </c>
      <c r="K78" s="4">
        <v>1558.7527186353</v>
      </c>
      <c r="L78" s="4">
        <v>7883.2472813647</v>
      </c>
      <c r="M78" s="4">
        <v>7883.0283812904499</v>
      </c>
      <c r="N78" s="26"/>
      <c r="O78" s="26"/>
    </row>
    <row r="79" spans="1:15" x14ac:dyDescent="0.3">
      <c r="A79" t="s">
        <v>2</v>
      </c>
      <c r="B79">
        <v>4</v>
      </c>
      <c r="C79">
        <v>30</v>
      </c>
      <c r="D79">
        <v>4</v>
      </c>
      <c r="E79">
        <v>20</v>
      </c>
      <c r="F79" s="4">
        <v>9461</v>
      </c>
      <c r="G79" s="4">
        <v>0</v>
      </c>
      <c r="H79" s="4">
        <v>0</v>
      </c>
      <c r="I79" s="4">
        <v>0.14233922530000001</v>
      </c>
      <c r="J79" s="4">
        <v>9461.1423392253</v>
      </c>
      <c r="K79" s="4">
        <v>1550.6601442310575</v>
      </c>
      <c r="L79" s="4">
        <v>7910.3398557689425</v>
      </c>
      <c r="M79" s="4">
        <v>7910.1975165436425</v>
      </c>
      <c r="N79" s="26"/>
      <c r="O79" s="26"/>
    </row>
    <row r="80" spans="1:15" x14ac:dyDescent="0.3">
      <c r="A80" t="s">
        <v>2</v>
      </c>
      <c r="B80">
        <v>4</v>
      </c>
      <c r="C80">
        <v>30</v>
      </c>
      <c r="D80">
        <v>5</v>
      </c>
      <c r="E80">
        <v>18</v>
      </c>
      <c r="F80" s="4">
        <v>9741</v>
      </c>
      <c r="G80" s="4">
        <v>0</v>
      </c>
      <c r="H80" s="4">
        <v>0</v>
      </c>
      <c r="I80" s="4">
        <v>0.1243902876</v>
      </c>
      <c r="J80" s="4">
        <v>9741.1243902875995</v>
      </c>
      <c r="K80" s="4">
        <v>1523.6819032165295</v>
      </c>
      <c r="L80" s="4">
        <v>8217.3180967834705</v>
      </c>
      <c r="M80" s="4">
        <v>8217.1937064958711</v>
      </c>
      <c r="N80" s="26"/>
      <c r="O80" s="26"/>
    </row>
    <row r="81" spans="1:15" x14ac:dyDescent="0.3">
      <c r="A81" t="s">
        <v>2</v>
      </c>
      <c r="B81">
        <v>4</v>
      </c>
      <c r="C81">
        <v>30</v>
      </c>
      <c r="D81">
        <v>6</v>
      </c>
      <c r="E81">
        <v>12</v>
      </c>
      <c r="F81" s="4">
        <v>10382</v>
      </c>
      <c r="G81" s="4">
        <v>0</v>
      </c>
      <c r="H81" s="4">
        <v>0</v>
      </c>
      <c r="I81" s="4">
        <v>0.15583683870000001</v>
      </c>
      <c r="J81" s="4">
        <v>10382.1558368387</v>
      </c>
      <c r="K81" s="4">
        <v>1465.1084308880818</v>
      </c>
      <c r="L81" s="4">
        <v>8916.8915691119182</v>
      </c>
      <c r="M81" s="4">
        <v>8916.7357322732187</v>
      </c>
      <c r="N81" s="26"/>
      <c r="O81" s="26"/>
    </row>
    <row r="82" spans="1:15" x14ac:dyDescent="0.3">
      <c r="A82" t="s">
        <v>2</v>
      </c>
      <c r="B82">
        <v>4</v>
      </c>
      <c r="C82">
        <v>30</v>
      </c>
      <c r="D82">
        <v>7</v>
      </c>
      <c r="E82">
        <v>11</v>
      </c>
      <c r="F82" s="4">
        <v>10647</v>
      </c>
      <c r="G82" s="4">
        <v>0</v>
      </c>
      <c r="H82" s="4">
        <v>0</v>
      </c>
      <c r="I82" s="4">
        <v>0.1661725503</v>
      </c>
      <c r="J82" s="4">
        <v>10647.1661725503</v>
      </c>
      <c r="K82" s="4">
        <v>1481.041567291817</v>
      </c>
      <c r="L82" s="4">
        <v>9165.958432708183</v>
      </c>
      <c r="M82" s="4">
        <v>9165.792260157883</v>
      </c>
      <c r="N82" s="26"/>
      <c r="O82" s="26"/>
    </row>
    <row r="83" spans="1:15" x14ac:dyDescent="0.3">
      <c r="A83" t="s">
        <v>2</v>
      </c>
      <c r="B83">
        <v>4</v>
      </c>
      <c r="C83">
        <v>30</v>
      </c>
      <c r="D83">
        <v>8</v>
      </c>
      <c r="E83">
        <v>14</v>
      </c>
      <c r="F83" s="4">
        <v>10352</v>
      </c>
      <c r="G83" s="4">
        <v>0</v>
      </c>
      <c r="H83" s="4">
        <v>0</v>
      </c>
      <c r="I83" s="4">
        <v>0.44499656009999999</v>
      </c>
      <c r="J83" s="4">
        <v>10352.4449965601</v>
      </c>
      <c r="K83" s="4">
        <v>1492.515647501592</v>
      </c>
      <c r="L83" s="4">
        <v>8859.484352498408</v>
      </c>
      <c r="M83" s="4">
        <v>8859.0393559383083</v>
      </c>
      <c r="N83" s="26"/>
      <c r="O83" s="26"/>
    </row>
    <row r="84" spans="1:15" x14ac:dyDescent="0.3">
      <c r="A84" t="s">
        <v>2</v>
      </c>
      <c r="B84">
        <v>4</v>
      </c>
      <c r="C84">
        <v>30</v>
      </c>
      <c r="D84">
        <v>9</v>
      </c>
      <c r="E84">
        <v>16</v>
      </c>
      <c r="F84" s="4">
        <v>9730</v>
      </c>
      <c r="G84" s="4">
        <v>0</v>
      </c>
      <c r="H84" s="4">
        <v>0</v>
      </c>
      <c r="I84" s="4">
        <v>0.63444475315000004</v>
      </c>
      <c r="J84" s="4">
        <v>9730.6344447531501</v>
      </c>
      <c r="K84" s="4">
        <v>1572.4047522921101</v>
      </c>
      <c r="L84" s="4">
        <v>8157.5952477078899</v>
      </c>
      <c r="M84" s="4">
        <v>8156.9608029547398</v>
      </c>
      <c r="N84" s="26"/>
      <c r="O84" s="26"/>
    </row>
    <row r="85" spans="1:15" x14ac:dyDescent="0.3">
      <c r="A85" t="s">
        <v>2</v>
      </c>
      <c r="B85">
        <v>4</v>
      </c>
      <c r="C85">
        <v>30</v>
      </c>
      <c r="D85">
        <v>10</v>
      </c>
      <c r="E85">
        <v>22</v>
      </c>
      <c r="F85" s="4">
        <v>9080</v>
      </c>
      <c r="G85" s="4">
        <v>0</v>
      </c>
      <c r="H85" s="4">
        <v>0</v>
      </c>
      <c r="I85" s="4">
        <v>0.66398288709999997</v>
      </c>
      <c r="J85" s="4">
        <v>9080.6639828870993</v>
      </c>
      <c r="K85" s="4">
        <v>1589.2001591092258</v>
      </c>
      <c r="L85" s="4">
        <v>7490.7998408907742</v>
      </c>
      <c r="M85" s="4">
        <v>7490.135858003674</v>
      </c>
      <c r="N85" s="26"/>
      <c r="O85" s="26"/>
    </row>
    <row r="86" spans="1:15" x14ac:dyDescent="0.3">
      <c r="A86" t="s">
        <v>2</v>
      </c>
      <c r="B86">
        <v>4</v>
      </c>
      <c r="C86">
        <v>30</v>
      </c>
      <c r="D86">
        <v>11</v>
      </c>
      <c r="E86">
        <v>24</v>
      </c>
      <c r="F86" s="4">
        <v>8745</v>
      </c>
      <c r="G86" s="4">
        <v>0</v>
      </c>
      <c r="H86" s="4">
        <v>0</v>
      </c>
      <c r="I86" s="4">
        <v>0.35486186995000002</v>
      </c>
      <c r="J86" s="4">
        <v>8745.3548618699497</v>
      </c>
      <c r="K86" s="4">
        <v>1622.5641835992501</v>
      </c>
      <c r="L86" s="4">
        <v>7122.4358164007499</v>
      </c>
      <c r="M86" s="4">
        <v>7122.0809545308002</v>
      </c>
      <c r="N86" s="26"/>
      <c r="O86" s="26"/>
    </row>
    <row r="87" spans="1:15" x14ac:dyDescent="0.3">
      <c r="A87" t="s">
        <v>2</v>
      </c>
      <c r="B87">
        <v>4</v>
      </c>
      <c r="C87">
        <v>30</v>
      </c>
      <c r="D87">
        <v>12</v>
      </c>
      <c r="E87">
        <v>23</v>
      </c>
      <c r="F87" s="4">
        <v>8607</v>
      </c>
      <c r="G87" s="4">
        <v>0</v>
      </c>
      <c r="H87" s="4">
        <v>0</v>
      </c>
      <c r="I87" s="4">
        <v>9.8485398050000006E-2</v>
      </c>
      <c r="J87" s="4">
        <v>8607.0984853980499</v>
      </c>
      <c r="K87" s="4">
        <v>1635.1605522522068</v>
      </c>
      <c r="L87" s="4">
        <v>6971.8394477477932</v>
      </c>
      <c r="M87" s="4">
        <v>6971.7409623497433</v>
      </c>
      <c r="N87" s="26"/>
      <c r="O87" s="26"/>
    </row>
    <row r="88" spans="1:15" x14ac:dyDescent="0.3">
      <c r="A88" t="s">
        <v>2</v>
      </c>
      <c r="B88">
        <v>4</v>
      </c>
      <c r="C88">
        <v>30</v>
      </c>
      <c r="D88">
        <v>13</v>
      </c>
      <c r="E88">
        <v>19</v>
      </c>
      <c r="F88" s="4">
        <v>8828</v>
      </c>
      <c r="G88" s="4">
        <v>0</v>
      </c>
      <c r="H88" s="4">
        <v>0</v>
      </c>
      <c r="I88" s="4">
        <v>3.5896840450000002E-2</v>
      </c>
      <c r="J88" s="4">
        <v>8828.0358968404507</v>
      </c>
      <c r="K88" s="4">
        <v>1637.3014434127399</v>
      </c>
      <c r="L88" s="4">
        <v>7190.6985565872601</v>
      </c>
      <c r="M88" s="4">
        <v>7190.6626597468103</v>
      </c>
      <c r="N88" s="26"/>
      <c r="O88" s="26"/>
    </row>
    <row r="89" spans="1:15" x14ac:dyDescent="0.3">
      <c r="A89" t="s">
        <v>2</v>
      </c>
      <c r="B89">
        <v>4</v>
      </c>
      <c r="C89">
        <v>30</v>
      </c>
      <c r="D89">
        <v>14</v>
      </c>
      <c r="E89">
        <v>15</v>
      </c>
      <c r="F89" s="4">
        <v>9355</v>
      </c>
      <c r="G89" s="4">
        <v>0</v>
      </c>
      <c r="H89" s="4">
        <v>0</v>
      </c>
      <c r="I89" s="4">
        <v>-0.15626044745000001</v>
      </c>
      <c r="J89" s="4">
        <v>9354.8437395525507</v>
      </c>
      <c r="K89" s="4">
        <v>1637.189399089023</v>
      </c>
      <c r="L89" s="4">
        <v>7717.810600910977</v>
      </c>
      <c r="M89" s="4">
        <v>7717.9668613584272</v>
      </c>
      <c r="N89" s="26"/>
      <c r="O89" s="26"/>
    </row>
    <row r="90" spans="1:15" x14ac:dyDescent="0.3">
      <c r="A90" t="s">
        <v>2</v>
      </c>
      <c r="B90">
        <v>4</v>
      </c>
      <c r="C90">
        <v>30</v>
      </c>
      <c r="D90">
        <v>15</v>
      </c>
      <c r="E90">
        <v>10</v>
      </c>
      <c r="F90" s="4">
        <v>10107</v>
      </c>
      <c r="G90" s="4">
        <v>0</v>
      </c>
      <c r="H90" s="4">
        <v>0</v>
      </c>
      <c r="I90" s="4">
        <v>-1.5748017100000001E-2</v>
      </c>
      <c r="J90" s="4">
        <v>10106.9842519829</v>
      </c>
      <c r="K90" s="4">
        <v>1624.9236046056467</v>
      </c>
      <c r="L90" s="4">
        <v>8482.0763953943533</v>
      </c>
      <c r="M90" s="4">
        <v>8482.0921434114534</v>
      </c>
      <c r="N90" s="26"/>
      <c r="O90" s="26"/>
    </row>
    <row r="91" spans="1:15" x14ac:dyDescent="0.3">
      <c r="A91" t="s">
        <v>2</v>
      </c>
      <c r="B91">
        <v>4</v>
      </c>
      <c r="C91">
        <v>30</v>
      </c>
      <c r="D91">
        <v>16</v>
      </c>
      <c r="E91">
        <v>7</v>
      </c>
      <c r="F91" s="4">
        <v>11060</v>
      </c>
      <c r="G91" s="4">
        <v>0</v>
      </c>
      <c r="H91" s="4">
        <v>0</v>
      </c>
      <c r="I91" s="4">
        <v>6.2849381335499999</v>
      </c>
      <c r="J91" s="4">
        <v>11066.284938133551</v>
      </c>
      <c r="K91" s="4">
        <v>1601.7304443278317</v>
      </c>
      <c r="L91" s="4">
        <v>9458.2695556721683</v>
      </c>
      <c r="M91" s="4">
        <v>9451.9846175386174</v>
      </c>
      <c r="N91" s="26"/>
      <c r="O91" s="26"/>
    </row>
    <row r="92" spans="1:15" x14ac:dyDescent="0.3">
      <c r="A92" t="s">
        <v>2</v>
      </c>
      <c r="B92">
        <v>4</v>
      </c>
      <c r="C92">
        <v>30</v>
      </c>
      <c r="D92">
        <v>17</v>
      </c>
      <c r="E92">
        <v>5</v>
      </c>
      <c r="F92" s="4">
        <v>12308</v>
      </c>
      <c r="G92" s="4">
        <v>0</v>
      </c>
      <c r="H92" s="4">
        <v>0</v>
      </c>
      <c r="I92" s="4">
        <v>12.2667183488</v>
      </c>
      <c r="J92" s="4">
        <v>12320.266718348799</v>
      </c>
      <c r="K92" s="4">
        <v>1531.1439716444147</v>
      </c>
      <c r="L92" s="4">
        <v>10776.856028355585</v>
      </c>
      <c r="M92" s="4">
        <v>10764.589310006786</v>
      </c>
      <c r="N92" s="26"/>
      <c r="O92" s="26"/>
    </row>
    <row r="93" spans="1:15" x14ac:dyDescent="0.3">
      <c r="A93" t="s">
        <v>2</v>
      </c>
      <c r="B93">
        <v>4</v>
      </c>
      <c r="C93">
        <v>30</v>
      </c>
      <c r="D93">
        <v>18</v>
      </c>
      <c r="E93">
        <v>3</v>
      </c>
      <c r="F93" s="4">
        <v>13561</v>
      </c>
      <c r="G93" s="4">
        <v>0</v>
      </c>
      <c r="H93" s="4">
        <v>0</v>
      </c>
      <c r="I93" s="4">
        <v>11.4821449725</v>
      </c>
      <c r="J93" s="4">
        <v>13572.4821449725</v>
      </c>
      <c r="K93" s="4">
        <v>1505.5206755917407</v>
      </c>
      <c r="L93" s="4">
        <v>12055.479324408259</v>
      </c>
      <c r="M93" s="4">
        <v>12043.997179435759</v>
      </c>
      <c r="N93" s="26"/>
      <c r="O93" s="26"/>
    </row>
    <row r="94" spans="1:15" x14ac:dyDescent="0.3">
      <c r="A94" t="s">
        <v>2</v>
      </c>
      <c r="B94">
        <v>4</v>
      </c>
      <c r="C94">
        <v>30</v>
      </c>
      <c r="D94">
        <v>19</v>
      </c>
      <c r="E94">
        <v>1</v>
      </c>
      <c r="F94" s="4">
        <v>13984</v>
      </c>
      <c r="G94" s="4">
        <v>0</v>
      </c>
      <c r="H94" s="4">
        <v>0</v>
      </c>
      <c r="I94" s="4">
        <v>9.8772402739499991</v>
      </c>
      <c r="J94" s="4">
        <v>13993.877240273951</v>
      </c>
      <c r="K94" s="4">
        <v>1501.9649421819486</v>
      </c>
      <c r="L94" s="4">
        <v>12482.035057818051</v>
      </c>
      <c r="M94" s="4">
        <v>12472.157817544101</v>
      </c>
      <c r="N94" s="26"/>
      <c r="O94" s="26"/>
    </row>
    <row r="95" spans="1:15" x14ac:dyDescent="0.3">
      <c r="A95" t="s">
        <v>2</v>
      </c>
      <c r="B95">
        <v>4</v>
      </c>
      <c r="C95">
        <v>30</v>
      </c>
      <c r="D95">
        <v>20</v>
      </c>
      <c r="E95">
        <v>2</v>
      </c>
      <c r="F95" s="4">
        <v>14113</v>
      </c>
      <c r="G95" s="4">
        <v>0</v>
      </c>
      <c r="H95" s="4">
        <v>0</v>
      </c>
      <c r="I95" s="4">
        <v>6.9144506356499997</v>
      </c>
      <c r="J95" s="4">
        <v>14119.91445063565</v>
      </c>
      <c r="K95" s="4">
        <v>1478.8471320439949</v>
      </c>
      <c r="L95" s="4">
        <v>12634.152867956005</v>
      </c>
      <c r="M95" s="4">
        <v>12627.238417320355</v>
      </c>
      <c r="N95" s="26"/>
      <c r="O95" s="26"/>
    </row>
    <row r="96" spans="1:15" x14ac:dyDescent="0.3">
      <c r="A96" t="s">
        <v>2</v>
      </c>
      <c r="B96">
        <v>4</v>
      </c>
      <c r="C96">
        <v>30</v>
      </c>
      <c r="D96">
        <v>21</v>
      </c>
      <c r="E96">
        <v>4</v>
      </c>
      <c r="F96" s="4">
        <v>13406</v>
      </c>
      <c r="G96" s="4">
        <v>0</v>
      </c>
      <c r="H96" s="4">
        <v>0</v>
      </c>
      <c r="I96" s="4">
        <v>5.79560917475</v>
      </c>
      <c r="J96" s="4">
        <v>13411.795609174749</v>
      </c>
      <c r="K96" s="4">
        <v>1443.122074936884</v>
      </c>
      <c r="L96" s="4">
        <v>11962.877925063116</v>
      </c>
      <c r="M96" s="4">
        <v>11957.082315888367</v>
      </c>
      <c r="N96" s="26"/>
      <c r="O96" s="26"/>
    </row>
    <row r="97" spans="1:15" x14ac:dyDescent="0.3">
      <c r="A97" t="s">
        <v>2</v>
      </c>
      <c r="B97">
        <v>4</v>
      </c>
      <c r="C97">
        <v>30</v>
      </c>
      <c r="D97">
        <v>22</v>
      </c>
      <c r="E97">
        <v>6</v>
      </c>
      <c r="F97" s="4">
        <v>12481</v>
      </c>
      <c r="G97" s="4">
        <v>0</v>
      </c>
      <c r="H97" s="4">
        <v>0</v>
      </c>
      <c r="I97" s="4">
        <v>-4.7636306685500003</v>
      </c>
      <c r="J97" s="4">
        <v>12476.236369331449</v>
      </c>
      <c r="K97" s="4">
        <v>1440.6040694627663</v>
      </c>
      <c r="L97" s="4">
        <v>11040.395930537234</v>
      </c>
      <c r="M97" s="4">
        <v>11045.159561205784</v>
      </c>
      <c r="N97" s="26"/>
      <c r="O97" s="26"/>
    </row>
    <row r="98" spans="1:15" x14ac:dyDescent="0.3">
      <c r="A98" t="s">
        <v>2</v>
      </c>
      <c r="B98">
        <v>4</v>
      </c>
      <c r="C98">
        <v>30</v>
      </c>
      <c r="D98">
        <v>23</v>
      </c>
      <c r="E98">
        <v>8</v>
      </c>
      <c r="F98" s="4">
        <v>11690</v>
      </c>
      <c r="G98" s="4">
        <v>0</v>
      </c>
      <c r="H98" s="4">
        <v>0</v>
      </c>
      <c r="I98" s="4">
        <v>-2.6647649635500001</v>
      </c>
      <c r="J98" s="4">
        <v>11687.335235036449</v>
      </c>
      <c r="K98" s="4">
        <v>1472.0371932495727</v>
      </c>
      <c r="L98" s="4">
        <v>10217.962806750427</v>
      </c>
      <c r="M98" s="4">
        <v>10220.627571713978</v>
      </c>
      <c r="N98" s="26"/>
      <c r="O98" s="26"/>
    </row>
    <row r="99" spans="1:15" x14ac:dyDescent="0.3">
      <c r="A99" t="s">
        <v>2</v>
      </c>
      <c r="B99">
        <v>4</v>
      </c>
      <c r="C99">
        <v>30</v>
      </c>
      <c r="D99">
        <v>24</v>
      </c>
      <c r="E99">
        <v>9</v>
      </c>
      <c r="F99" s="4">
        <v>11046</v>
      </c>
      <c r="G99" s="4">
        <v>0</v>
      </c>
      <c r="H99" s="4">
        <v>0</v>
      </c>
      <c r="I99" s="4">
        <v>-2.67414831435</v>
      </c>
      <c r="J99" s="4">
        <v>11043.325851685649</v>
      </c>
      <c r="K99" s="4">
        <v>1551.4233574339287</v>
      </c>
      <c r="L99" s="4">
        <v>9494.5766425660713</v>
      </c>
      <c r="M99" s="4">
        <v>9497.2507908804218</v>
      </c>
      <c r="N99" s="26"/>
      <c r="O99" s="26"/>
    </row>
    <row r="100" spans="1:15" x14ac:dyDescent="0.3">
      <c r="A100" t="s">
        <v>2</v>
      </c>
      <c r="B100">
        <v>5</v>
      </c>
      <c r="C100">
        <v>29</v>
      </c>
      <c r="D100">
        <v>1</v>
      </c>
      <c r="E100">
        <v>17</v>
      </c>
      <c r="F100" s="4">
        <v>11281</v>
      </c>
      <c r="G100" s="4">
        <v>0</v>
      </c>
      <c r="H100" s="4">
        <v>0</v>
      </c>
      <c r="I100" s="4">
        <v>0.15708015883000001</v>
      </c>
      <c r="J100" s="4">
        <v>11281.15708015883</v>
      </c>
      <c r="K100" s="4">
        <v>1571.8966203140262</v>
      </c>
      <c r="L100" s="4">
        <v>9709.1033796859738</v>
      </c>
      <c r="M100" s="4">
        <v>9708.9462995271442</v>
      </c>
      <c r="N100" s="26"/>
      <c r="O100" s="26"/>
    </row>
    <row r="101" spans="1:15" x14ac:dyDescent="0.3">
      <c r="A101" t="s">
        <v>2</v>
      </c>
      <c r="B101">
        <v>5</v>
      </c>
      <c r="C101">
        <v>29</v>
      </c>
      <c r="D101">
        <v>2</v>
      </c>
      <c r="E101">
        <v>21</v>
      </c>
      <c r="F101" s="4">
        <v>10726</v>
      </c>
      <c r="G101" s="4">
        <v>0</v>
      </c>
      <c r="H101" s="4">
        <v>0</v>
      </c>
      <c r="I101" s="4">
        <v>0.36887378275999999</v>
      </c>
      <c r="J101" s="4">
        <v>10726.36887378276</v>
      </c>
      <c r="K101" s="4">
        <v>1603.5253256659944</v>
      </c>
      <c r="L101" s="4">
        <v>9122.4746743340056</v>
      </c>
      <c r="M101" s="4">
        <v>9122.1058005512459</v>
      </c>
      <c r="N101" s="26"/>
      <c r="O101" s="26"/>
    </row>
    <row r="102" spans="1:15" x14ac:dyDescent="0.3">
      <c r="A102" t="s">
        <v>2</v>
      </c>
      <c r="B102">
        <v>5</v>
      </c>
      <c r="C102">
        <v>29</v>
      </c>
      <c r="D102">
        <v>3</v>
      </c>
      <c r="E102">
        <v>23</v>
      </c>
      <c r="F102" s="4">
        <v>10317</v>
      </c>
      <c r="G102" s="4">
        <v>0</v>
      </c>
      <c r="H102" s="4">
        <v>0</v>
      </c>
      <c r="I102" s="4">
        <v>0.26498044896</v>
      </c>
      <c r="J102" s="4">
        <v>10317.264980448959</v>
      </c>
      <c r="K102" s="4">
        <v>1601.6794340534507</v>
      </c>
      <c r="L102" s="4">
        <v>8715.3205659465493</v>
      </c>
      <c r="M102" s="4">
        <v>8715.0555854975901</v>
      </c>
      <c r="N102" s="26"/>
      <c r="O102" s="26"/>
    </row>
    <row r="103" spans="1:15" x14ac:dyDescent="0.3">
      <c r="A103" t="s">
        <v>2</v>
      </c>
      <c r="B103">
        <v>5</v>
      </c>
      <c r="C103">
        <v>29</v>
      </c>
      <c r="D103">
        <v>4</v>
      </c>
      <c r="E103">
        <v>24</v>
      </c>
      <c r="F103" s="4">
        <v>10227</v>
      </c>
      <c r="G103" s="4">
        <v>0</v>
      </c>
      <c r="H103" s="4">
        <v>0</v>
      </c>
      <c r="I103" s="4">
        <v>0.16717677919999999</v>
      </c>
      <c r="J103" s="4">
        <v>10227.1671767792</v>
      </c>
      <c r="K103" s="4">
        <v>1589.4133614837483</v>
      </c>
      <c r="L103" s="4">
        <v>8637.5866385162517</v>
      </c>
      <c r="M103" s="4">
        <v>8637.4194617370522</v>
      </c>
      <c r="N103" s="26"/>
      <c r="O103" s="26"/>
    </row>
    <row r="104" spans="1:15" x14ac:dyDescent="0.3">
      <c r="A104" t="s">
        <v>2</v>
      </c>
      <c r="B104">
        <v>5</v>
      </c>
      <c r="C104">
        <v>29</v>
      </c>
      <c r="D104">
        <v>5</v>
      </c>
      <c r="E104">
        <v>22</v>
      </c>
      <c r="F104" s="4">
        <v>10520</v>
      </c>
      <c r="G104" s="4">
        <v>0</v>
      </c>
      <c r="H104" s="4">
        <v>0</v>
      </c>
      <c r="I104" s="4">
        <v>0.14386187935</v>
      </c>
      <c r="J104" s="4">
        <v>10520.143861879351</v>
      </c>
      <c r="K104" s="4">
        <v>1531.6357415300099</v>
      </c>
      <c r="L104" s="4">
        <v>8988.3642584699901</v>
      </c>
      <c r="M104" s="4">
        <v>8988.2203965906392</v>
      </c>
      <c r="N104" s="26"/>
      <c r="O104" s="26"/>
    </row>
    <row r="105" spans="1:15" x14ac:dyDescent="0.3">
      <c r="A105" t="s">
        <v>2</v>
      </c>
      <c r="B105">
        <v>5</v>
      </c>
      <c r="C105">
        <v>29</v>
      </c>
      <c r="D105">
        <v>6</v>
      </c>
      <c r="E105">
        <v>20</v>
      </c>
      <c r="F105" s="4">
        <v>10968</v>
      </c>
      <c r="G105" s="4">
        <v>0</v>
      </c>
      <c r="H105" s="4">
        <v>0</v>
      </c>
      <c r="I105" s="4">
        <v>0.17060375152999999</v>
      </c>
      <c r="J105" s="4">
        <v>10968.170603751531</v>
      </c>
      <c r="K105" s="4">
        <v>1488.5848957506314</v>
      </c>
      <c r="L105" s="4">
        <v>9479.4151042493686</v>
      </c>
      <c r="M105" s="4">
        <v>9479.2445004978381</v>
      </c>
      <c r="N105" s="26"/>
      <c r="O105" s="26"/>
    </row>
    <row r="106" spans="1:15" x14ac:dyDescent="0.3">
      <c r="A106" t="s">
        <v>2</v>
      </c>
      <c r="B106">
        <v>5</v>
      </c>
      <c r="C106">
        <v>29</v>
      </c>
      <c r="D106">
        <v>7</v>
      </c>
      <c r="E106">
        <v>16</v>
      </c>
      <c r="F106" s="4">
        <v>11456</v>
      </c>
      <c r="G106" s="4">
        <v>0</v>
      </c>
      <c r="H106" s="4">
        <v>0</v>
      </c>
      <c r="I106" s="4">
        <v>0.18623339722999999</v>
      </c>
      <c r="J106" s="4">
        <v>11456.186233397229</v>
      </c>
      <c r="K106" s="4">
        <v>1533.5724214373749</v>
      </c>
      <c r="L106" s="4">
        <v>9922.4275785626251</v>
      </c>
      <c r="M106" s="4">
        <v>9922.2413451653956</v>
      </c>
      <c r="N106" s="26"/>
      <c r="O106" s="26"/>
    </row>
    <row r="107" spans="1:15" x14ac:dyDescent="0.3">
      <c r="A107" t="s">
        <v>2</v>
      </c>
      <c r="B107">
        <v>5</v>
      </c>
      <c r="C107">
        <v>29</v>
      </c>
      <c r="D107">
        <v>8</v>
      </c>
      <c r="E107">
        <v>13</v>
      </c>
      <c r="F107" s="4">
        <v>11558</v>
      </c>
      <c r="G107" s="4">
        <v>0</v>
      </c>
      <c r="H107" s="4">
        <v>0</v>
      </c>
      <c r="I107" s="4">
        <v>0.46780092972999998</v>
      </c>
      <c r="J107" s="4">
        <v>11558.467800929729</v>
      </c>
      <c r="K107" s="4">
        <v>1602.6065727365494</v>
      </c>
      <c r="L107" s="4">
        <v>9955.3934272634506</v>
      </c>
      <c r="M107" s="4">
        <v>9954.9256263337211</v>
      </c>
      <c r="N107" s="26"/>
      <c r="O107" s="26"/>
    </row>
    <row r="108" spans="1:15" x14ac:dyDescent="0.3">
      <c r="A108" t="s">
        <v>2</v>
      </c>
      <c r="B108">
        <v>5</v>
      </c>
      <c r="C108">
        <v>29</v>
      </c>
      <c r="D108">
        <v>9</v>
      </c>
      <c r="E108">
        <v>15</v>
      </c>
      <c r="F108" s="4">
        <v>11320</v>
      </c>
      <c r="G108" s="4">
        <v>0</v>
      </c>
      <c r="H108" s="4">
        <v>0</v>
      </c>
      <c r="I108" s="4">
        <v>0.71121256025000001</v>
      </c>
      <c r="J108" s="4">
        <v>11320.711212560251</v>
      </c>
      <c r="K108" s="4">
        <v>1636.5209937414111</v>
      </c>
      <c r="L108" s="4">
        <v>9683.4790062585889</v>
      </c>
      <c r="M108" s="4">
        <v>9682.7677936983382</v>
      </c>
      <c r="N108" s="26"/>
      <c r="O108" s="26"/>
    </row>
    <row r="109" spans="1:15" x14ac:dyDescent="0.3">
      <c r="A109" t="s">
        <v>2</v>
      </c>
      <c r="B109">
        <v>5</v>
      </c>
      <c r="C109">
        <v>29</v>
      </c>
      <c r="D109">
        <v>10</v>
      </c>
      <c r="E109">
        <v>18</v>
      </c>
      <c r="F109" s="4">
        <v>10995</v>
      </c>
      <c r="G109" s="4">
        <v>0</v>
      </c>
      <c r="H109" s="4">
        <v>0</v>
      </c>
      <c r="I109" s="4">
        <v>0.74552052622999998</v>
      </c>
      <c r="J109" s="4">
        <v>10995.74552052623</v>
      </c>
      <c r="K109" s="4">
        <v>1655.4219817463145</v>
      </c>
      <c r="L109" s="4">
        <v>9339.5780182536855</v>
      </c>
      <c r="M109" s="4">
        <v>9338.8324977274551</v>
      </c>
      <c r="N109" s="26"/>
      <c r="O109" s="26"/>
    </row>
    <row r="110" spans="1:15" x14ac:dyDescent="0.3">
      <c r="A110" t="s">
        <v>2</v>
      </c>
      <c r="B110">
        <v>5</v>
      </c>
      <c r="C110">
        <v>29</v>
      </c>
      <c r="D110">
        <v>11</v>
      </c>
      <c r="E110">
        <v>19</v>
      </c>
      <c r="F110" s="4">
        <v>10867</v>
      </c>
      <c r="G110" s="4">
        <v>0</v>
      </c>
      <c r="H110" s="4">
        <v>0</v>
      </c>
      <c r="I110" s="4">
        <v>0.39049505502999998</v>
      </c>
      <c r="J110" s="4">
        <v>10867.39049505503</v>
      </c>
      <c r="K110" s="4">
        <v>1671.988041536224</v>
      </c>
      <c r="L110" s="4">
        <v>9195.011958463776</v>
      </c>
      <c r="M110" s="4">
        <v>9194.6214634087464</v>
      </c>
      <c r="N110" s="26"/>
      <c r="O110" s="26"/>
    </row>
    <row r="111" spans="1:15" x14ac:dyDescent="0.3">
      <c r="A111" t="s">
        <v>2</v>
      </c>
      <c r="B111">
        <v>5</v>
      </c>
      <c r="C111">
        <v>29</v>
      </c>
      <c r="D111">
        <v>12</v>
      </c>
      <c r="E111">
        <v>14</v>
      </c>
      <c r="F111" s="4">
        <v>11070</v>
      </c>
      <c r="G111" s="4">
        <v>0</v>
      </c>
      <c r="H111" s="4">
        <v>0</v>
      </c>
      <c r="I111" s="4">
        <v>0.1091485416</v>
      </c>
      <c r="J111" s="4">
        <v>11070.1091485416</v>
      </c>
      <c r="K111" s="4">
        <v>1693.9611700697369</v>
      </c>
      <c r="L111" s="4">
        <v>9376.0388299302631</v>
      </c>
      <c r="M111" s="4">
        <v>9375.9296813886631</v>
      </c>
      <c r="N111" s="26"/>
      <c r="O111" s="26"/>
    </row>
    <row r="112" spans="1:15" x14ac:dyDescent="0.3">
      <c r="A112" t="s">
        <v>2</v>
      </c>
      <c r="B112">
        <v>5</v>
      </c>
      <c r="C112">
        <v>29</v>
      </c>
      <c r="D112">
        <v>13</v>
      </c>
      <c r="E112">
        <v>12</v>
      </c>
      <c r="F112" s="4">
        <v>11640</v>
      </c>
      <c r="G112" s="4">
        <v>0</v>
      </c>
      <c r="H112" s="4">
        <v>0</v>
      </c>
      <c r="I112" s="4">
        <v>3.798672459E-2</v>
      </c>
      <c r="J112" s="4">
        <v>11640.03798672459</v>
      </c>
      <c r="K112" s="4">
        <v>1713.3683403164378</v>
      </c>
      <c r="L112" s="4">
        <v>9926.6316596835622</v>
      </c>
      <c r="M112" s="4">
        <v>9926.5936729589721</v>
      </c>
      <c r="N112" s="26"/>
      <c r="O112" s="26"/>
    </row>
    <row r="113" spans="1:15" x14ac:dyDescent="0.3">
      <c r="A113" t="s">
        <v>2</v>
      </c>
      <c r="B113">
        <v>5</v>
      </c>
      <c r="C113">
        <v>29</v>
      </c>
      <c r="D113">
        <v>14</v>
      </c>
      <c r="E113">
        <v>10</v>
      </c>
      <c r="F113" s="4">
        <v>12358</v>
      </c>
      <c r="G113" s="4">
        <v>0</v>
      </c>
      <c r="H113" s="4">
        <v>0</v>
      </c>
      <c r="I113" s="4">
        <v>-0.22389317104000001</v>
      </c>
      <c r="J113" s="4">
        <v>12357.77610682896</v>
      </c>
      <c r="K113" s="4">
        <v>1735.4627099829522</v>
      </c>
      <c r="L113" s="4">
        <v>10622.537290017048</v>
      </c>
      <c r="M113" s="4">
        <v>10622.761183188088</v>
      </c>
      <c r="N113" s="26"/>
      <c r="O113" s="26"/>
    </row>
    <row r="114" spans="1:15" x14ac:dyDescent="0.3">
      <c r="A114" t="s">
        <v>2</v>
      </c>
      <c r="B114">
        <v>5</v>
      </c>
      <c r="C114">
        <v>29</v>
      </c>
      <c r="D114">
        <v>15</v>
      </c>
      <c r="E114">
        <v>8</v>
      </c>
      <c r="F114" s="4">
        <v>13381</v>
      </c>
      <c r="G114" s="4">
        <v>0</v>
      </c>
      <c r="H114" s="4">
        <v>0</v>
      </c>
      <c r="I114" s="4">
        <v>-4.5865838329999999E-2</v>
      </c>
      <c r="J114" s="4">
        <v>13380.95413416167</v>
      </c>
      <c r="K114" s="4">
        <v>1749.2543442443675</v>
      </c>
      <c r="L114" s="4">
        <v>11631.745655755632</v>
      </c>
      <c r="M114" s="4">
        <v>11631.791521593963</v>
      </c>
      <c r="N114" s="26"/>
      <c r="O114" s="26"/>
    </row>
    <row r="115" spans="1:15" x14ac:dyDescent="0.3">
      <c r="A115" t="s">
        <v>2</v>
      </c>
      <c r="B115">
        <v>5</v>
      </c>
      <c r="C115">
        <v>29</v>
      </c>
      <c r="D115">
        <v>16</v>
      </c>
      <c r="E115">
        <v>6</v>
      </c>
      <c r="F115" s="4">
        <v>14379</v>
      </c>
      <c r="G115" s="4">
        <v>0</v>
      </c>
      <c r="H115" s="4">
        <v>0</v>
      </c>
      <c r="I115" s="4">
        <v>7.2302548257200003</v>
      </c>
      <c r="J115" s="4">
        <v>14386.230254825719</v>
      </c>
      <c r="K115" s="4">
        <v>1718.8487566961394</v>
      </c>
      <c r="L115" s="4">
        <v>12660.151243303861</v>
      </c>
      <c r="M115" s="4">
        <v>12652.920988478141</v>
      </c>
      <c r="N115" s="26"/>
      <c r="O115" s="26"/>
    </row>
    <row r="116" spans="1:15" x14ac:dyDescent="0.3">
      <c r="A116" t="s">
        <v>2</v>
      </c>
      <c r="B116">
        <v>5</v>
      </c>
      <c r="C116">
        <v>29</v>
      </c>
      <c r="D116">
        <v>17</v>
      </c>
      <c r="E116">
        <v>4</v>
      </c>
      <c r="F116" s="4">
        <v>15388</v>
      </c>
      <c r="G116" s="4">
        <v>0</v>
      </c>
      <c r="H116" s="4">
        <v>0</v>
      </c>
      <c r="I116" s="4">
        <v>14.520630842659999</v>
      </c>
      <c r="J116" s="4">
        <v>15402.52063084266</v>
      </c>
      <c r="K116" s="4">
        <v>1694.663067509131</v>
      </c>
      <c r="L116" s="4">
        <v>13693.336932490869</v>
      </c>
      <c r="M116" s="4">
        <v>13678.816301648209</v>
      </c>
      <c r="N116" s="26"/>
      <c r="O116" s="26"/>
    </row>
    <row r="117" spans="1:15" x14ac:dyDescent="0.3">
      <c r="A117" t="s">
        <v>2</v>
      </c>
      <c r="B117">
        <v>5</v>
      </c>
      <c r="C117">
        <v>29</v>
      </c>
      <c r="D117">
        <v>18</v>
      </c>
      <c r="E117">
        <v>2</v>
      </c>
      <c r="F117" s="4">
        <v>16237</v>
      </c>
      <c r="G117" s="4">
        <v>0</v>
      </c>
      <c r="H117" s="4">
        <v>0</v>
      </c>
      <c r="I117" s="4">
        <v>13.60977570809</v>
      </c>
      <c r="J117" s="4">
        <v>16250.60977570809</v>
      </c>
      <c r="K117" s="4">
        <v>1652.8836282224129</v>
      </c>
      <c r="L117" s="4">
        <v>14584.116371777587</v>
      </c>
      <c r="M117" s="4">
        <v>14570.506596069497</v>
      </c>
      <c r="N117" s="26"/>
      <c r="O117" s="26"/>
    </row>
    <row r="118" spans="1:15" x14ac:dyDescent="0.3">
      <c r="A118" t="s">
        <v>2</v>
      </c>
      <c r="B118">
        <v>5</v>
      </c>
      <c r="C118">
        <v>29</v>
      </c>
      <c r="D118">
        <v>19</v>
      </c>
      <c r="E118">
        <v>1</v>
      </c>
      <c r="F118" s="4">
        <v>16452</v>
      </c>
      <c r="G118" s="4">
        <v>0</v>
      </c>
      <c r="H118" s="4">
        <v>0</v>
      </c>
      <c r="I118" s="4">
        <v>11.579011177230001</v>
      </c>
      <c r="J118" s="4">
        <v>16463.579011177229</v>
      </c>
      <c r="K118" s="4">
        <v>1614.2602550479714</v>
      </c>
      <c r="L118" s="4">
        <v>14837.739744952029</v>
      </c>
      <c r="M118" s="4">
        <v>14826.160733774799</v>
      </c>
      <c r="N118" s="26"/>
      <c r="O118" s="26"/>
    </row>
    <row r="119" spans="1:15" x14ac:dyDescent="0.3">
      <c r="A119" t="s">
        <v>2</v>
      </c>
      <c r="B119">
        <v>5</v>
      </c>
      <c r="C119">
        <v>29</v>
      </c>
      <c r="D119">
        <v>20</v>
      </c>
      <c r="E119">
        <v>3</v>
      </c>
      <c r="F119" s="4">
        <v>16187</v>
      </c>
      <c r="G119" s="4">
        <v>0</v>
      </c>
      <c r="H119" s="4">
        <v>0</v>
      </c>
      <c r="I119" s="4">
        <v>7.9638355481599996</v>
      </c>
      <c r="J119" s="4">
        <v>16194.96383554816</v>
      </c>
      <c r="K119" s="4">
        <v>1588.078678327016</v>
      </c>
      <c r="L119" s="4">
        <v>14598.921321672984</v>
      </c>
      <c r="M119" s="4">
        <v>14590.957486124824</v>
      </c>
      <c r="N119" s="26"/>
      <c r="O119" s="26"/>
    </row>
    <row r="120" spans="1:15" x14ac:dyDescent="0.3">
      <c r="A120" t="s">
        <v>2</v>
      </c>
      <c r="B120">
        <v>5</v>
      </c>
      <c r="C120">
        <v>29</v>
      </c>
      <c r="D120">
        <v>21</v>
      </c>
      <c r="E120">
        <v>5</v>
      </c>
      <c r="F120" s="4">
        <v>15504</v>
      </c>
      <c r="G120" s="4">
        <v>0</v>
      </c>
      <c r="H120" s="4">
        <v>0</v>
      </c>
      <c r="I120" s="4">
        <v>6.5447960615799996</v>
      </c>
      <c r="J120" s="4">
        <v>15510.54479606158</v>
      </c>
      <c r="K120" s="4">
        <v>1546.0433515158638</v>
      </c>
      <c r="L120" s="4">
        <v>13957.956648484136</v>
      </c>
      <c r="M120" s="4">
        <v>13951.411852422556</v>
      </c>
      <c r="N120" s="26"/>
      <c r="O120" s="26"/>
    </row>
    <row r="121" spans="1:15" x14ac:dyDescent="0.3">
      <c r="A121" t="s">
        <v>2</v>
      </c>
      <c r="B121">
        <v>5</v>
      </c>
      <c r="C121">
        <v>29</v>
      </c>
      <c r="D121">
        <v>22</v>
      </c>
      <c r="E121">
        <v>7</v>
      </c>
      <c r="F121" s="4">
        <v>14156</v>
      </c>
      <c r="G121" s="4">
        <v>0</v>
      </c>
      <c r="H121" s="4">
        <v>0</v>
      </c>
      <c r="I121" s="4">
        <v>-5.50138493571</v>
      </c>
      <c r="J121" s="4">
        <v>14150.498615064291</v>
      </c>
      <c r="K121" s="4">
        <v>1515.3092698182827</v>
      </c>
      <c r="L121" s="4">
        <v>12640.690730181717</v>
      </c>
      <c r="M121" s="4">
        <v>12646.192115117427</v>
      </c>
      <c r="N121" s="26"/>
      <c r="O121" s="26"/>
    </row>
    <row r="122" spans="1:15" x14ac:dyDescent="0.3">
      <c r="A122" t="s">
        <v>2</v>
      </c>
      <c r="B122">
        <v>5</v>
      </c>
      <c r="C122">
        <v>29</v>
      </c>
      <c r="D122">
        <v>23</v>
      </c>
      <c r="E122">
        <v>9</v>
      </c>
      <c r="F122" s="4">
        <v>12804</v>
      </c>
      <c r="G122" s="4">
        <v>0</v>
      </c>
      <c r="H122" s="4">
        <v>0</v>
      </c>
      <c r="I122" s="4">
        <v>-2.89038916269</v>
      </c>
      <c r="J122" s="4">
        <v>12801.109610837309</v>
      </c>
      <c r="K122" s="4">
        <v>1514.8987134718827</v>
      </c>
      <c r="L122" s="4">
        <v>11289.101286528117</v>
      </c>
      <c r="M122" s="4">
        <v>11291.991675690808</v>
      </c>
      <c r="N122" s="26"/>
      <c r="O122" s="26"/>
    </row>
    <row r="123" spans="1:15" x14ac:dyDescent="0.3">
      <c r="A123" t="s">
        <v>2</v>
      </c>
      <c r="B123">
        <v>5</v>
      </c>
      <c r="C123">
        <v>29</v>
      </c>
      <c r="D123">
        <v>24</v>
      </c>
      <c r="E123">
        <v>11</v>
      </c>
      <c r="F123" s="4">
        <v>11952</v>
      </c>
      <c r="G123" s="4">
        <v>0</v>
      </c>
      <c r="H123" s="4">
        <v>0</v>
      </c>
      <c r="I123" s="4">
        <v>-2.93966864183</v>
      </c>
      <c r="J123" s="4">
        <v>11949.060331358171</v>
      </c>
      <c r="K123" s="4">
        <v>1584.8650410832215</v>
      </c>
      <c r="L123" s="4">
        <v>10367.134958916778</v>
      </c>
      <c r="M123" s="4">
        <v>10370.074627558608</v>
      </c>
      <c r="N123" s="26"/>
      <c r="O123" s="26"/>
    </row>
    <row r="124" spans="1:15" x14ac:dyDescent="0.3">
      <c r="A124" t="s">
        <v>2</v>
      </c>
      <c r="B124">
        <v>6</v>
      </c>
      <c r="C124">
        <v>30</v>
      </c>
      <c r="D124">
        <v>1</v>
      </c>
      <c r="E124">
        <v>19</v>
      </c>
      <c r="F124" s="4">
        <v>12905</v>
      </c>
      <c r="G124" s="4">
        <v>0</v>
      </c>
      <c r="H124" s="4">
        <v>0</v>
      </c>
      <c r="I124" s="4">
        <v>0.12427700837</v>
      </c>
      <c r="J124" s="4">
        <v>12905.12427700837</v>
      </c>
      <c r="K124" s="4">
        <v>1692.9080002893334</v>
      </c>
      <c r="L124" s="4">
        <v>11212.091999710667</v>
      </c>
      <c r="M124" s="4">
        <v>11211.967722702297</v>
      </c>
      <c r="N124" s="26"/>
      <c r="O124" s="26"/>
    </row>
    <row r="125" spans="1:15" x14ac:dyDescent="0.3">
      <c r="A125" t="s">
        <v>2</v>
      </c>
      <c r="B125">
        <v>6</v>
      </c>
      <c r="C125">
        <v>30</v>
      </c>
      <c r="D125">
        <v>2</v>
      </c>
      <c r="E125">
        <v>21</v>
      </c>
      <c r="F125" s="4">
        <v>12086</v>
      </c>
      <c r="G125" s="4">
        <v>0</v>
      </c>
      <c r="H125" s="4">
        <v>0</v>
      </c>
      <c r="I125" s="4">
        <v>0.38979140580999999</v>
      </c>
      <c r="J125" s="4">
        <v>12086.389791405811</v>
      </c>
      <c r="K125" s="4">
        <v>1713.5136669201383</v>
      </c>
      <c r="L125" s="4">
        <v>10372.486333079862</v>
      </c>
      <c r="M125" s="4">
        <v>10372.096541674051</v>
      </c>
      <c r="N125" s="26"/>
      <c r="O125" s="26"/>
    </row>
    <row r="126" spans="1:15" x14ac:dyDescent="0.3">
      <c r="A126" t="s">
        <v>2</v>
      </c>
      <c r="B126">
        <v>6</v>
      </c>
      <c r="C126">
        <v>30</v>
      </c>
      <c r="D126">
        <v>3</v>
      </c>
      <c r="E126">
        <v>23</v>
      </c>
      <c r="F126" s="4">
        <v>11587</v>
      </c>
      <c r="G126" s="4">
        <v>0</v>
      </c>
      <c r="H126" s="4">
        <v>0</v>
      </c>
      <c r="I126" s="4">
        <v>0.29034408177999999</v>
      </c>
      <c r="J126" s="4">
        <v>11587.290344081781</v>
      </c>
      <c r="K126" s="4">
        <v>1732.3713996340048</v>
      </c>
      <c r="L126" s="4">
        <v>9854.6286003659952</v>
      </c>
      <c r="M126" s="4">
        <v>9854.3382562842144</v>
      </c>
      <c r="N126" s="26"/>
      <c r="O126" s="26"/>
    </row>
    <row r="127" spans="1:15" x14ac:dyDescent="0.3">
      <c r="A127" t="s">
        <v>2</v>
      </c>
      <c r="B127">
        <v>6</v>
      </c>
      <c r="C127">
        <v>30</v>
      </c>
      <c r="D127">
        <v>4</v>
      </c>
      <c r="E127">
        <v>24</v>
      </c>
      <c r="F127" s="4">
        <v>11423</v>
      </c>
      <c r="G127" s="4">
        <v>0</v>
      </c>
      <c r="H127" s="4">
        <v>0</v>
      </c>
      <c r="I127" s="4">
        <v>0.17817033626000001</v>
      </c>
      <c r="J127" s="4">
        <v>11423.178170336259</v>
      </c>
      <c r="K127" s="4">
        <v>1723.0859861026493</v>
      </c>
      <c r="L127" s="4">
        <v>9699.9140138973507</v>
      </c>
      <c r="M127" s="4">
        <v>9699.7358435610913</v>
      </c>
      <c r="N127" s="26"/>
      <c r="O127" s="26"/>
    </row>
    <row r="128" spans="1:15" x14ac:dyDescent="0.3">
      <c r="A128" t="s">
        <v>2</v>
      </c>
      <c r="B128">
        <v>6</v>
      </c>
      <c r="C128">
        <v>30</v>
      </c>
      <c r="D128">
        <v>5</v>
      </c>
      <c r="E128">
        <v>22</v>
      </c>
      <c r="F128" s="4">
        <v>11815</v>
      </c>
      <c r="G128" s="4">
        <v>0</v>
      </c>
      <c r="H128" s="4">
        <v>0</v>
      </c>
      <c r="I128" s="4">
        <v>0.16701542161999999</v>
      </c>
      <c r="J128" s="4">
        <v>11815.167015421621</v>
      </c>
      <c r="K128" s="4">
        <v>1668.0448913320233</v>
      </c>
      <c r="L128" s="4">
        <v>10146.955108667977</v>
      </c>
      <c r="M128" s="4">
        <v>10146.788093246356</v>
      </c>
      <c r="N128" s="26"/>
      <c r="O128" s="26"/>
    </row>
    <row r="129" spans="1:15" x14ac:dyDescent="0.3">
      <c r="A129" t="s">
        <v>2</v>
      </c>
      <c r="B129">
        <v>6</v>
      </c>
      <c r="C129">
        <v>30</v>
      </c>
      <c r="D129">
        <v>6</v>
      </c>
      <c r="E129">
        <v>20</v>
      </c>
      <c r="F129" s="4">
        <v>12355</v>
      </c>
      <c r="G129" s="4">
        <v>0</v>
      </c>
      <c r="H129" s="4">
        <v>0</v>
      </c>
      <c r="I129" s="4">
        <v>0.19113614354</v>
      </c>
      <c r="J129" s="4">
        <v>12355.19113614354</v>
      </c>
      <c r="K129" s="4">
        <v>1614.0044980654711</v>
      </c>
      <c r="L129" s="4">
        <v>10740.995501934529</v>
      </c>
      <c r="M129" s="4">
        <v>10740.804365790989</v>
      </c>
      <c r="N129" s="26"/>
      <c r="O129" s="26"/>
    </row>
    <row r="130" spans="1:15" x14ac:dyDescent="0.3">
      <c r="A130" t="s">
        <v>2</v>
      </c>
      <c r="B130">
        <v>6</v>
      </c>
      <c r="C130">
        <v>30</v>
      </c>
      <c r="D130">
        <v>7</v>
      </c>
      <c r="E130">
        <v>18</v>
      </c>
      <c r="F130" s="4">
        <v>13087</v>
      </c>
      <c r="G130" s="4">
        <v>0</v>
      </c>
      <c r="H130" s="4">
        <v>0</v>
      </c>
      <c r="I130" s="4">
        <v>0.1437487409</v>
      </c>
      <c r="J130" s="4">
        <v>13087.1437487409</v>
      </c>
      <c r="K130" s="4">
        <v>1647.3538557033771</v>
      </c>
      <c r="L130" s="4">
        <v>11439.646144296623</v>
      </c>
      <c r="M130" s="4">
        <v>11439.502395555723</v>
      </c>
      <c r="N130" s="26"/>
      <c r="O130" s="26"/>
    </row>
    <row r="131" spans="1:15" x14ac:dyDescent="0.3">
      <c r="A131" t="s">
        <v>2</v>
      </c>
      <c r="B131">
        <v>6</v>
      </c>
      <c r="C131">
        <v>30</v>
      </c>
      <c r="D131">
        <v>8</v>
      </c>
      <c r="E131">
        <v>17</v>
      </c>
      <c r="F131" s="4">
        <v>13282</v>
      </c>
      <c r="G131" s="4">
        <v>0</v>
      </c>
      <c r="H131" s="4">
        <v>0</v>
      </c>
      <c r="I131" s="4">
        <v>0.43531416144000001</v>
      </c>
      <c r="J131" s="4">
        <v>13282.435314161439</v>
      </c>
      <c r="K131" s="4">
        <v>1695.9595496200636</v>
      </c>
      <c r="L131" s="4">
        <v>11586.040450379936</v>
      </c>
      <c r="M131" s="4">
        <v>11585.605136218497</v>
      </c>
      <c r="N131" s="26"/>
      <c r="O131" s="26"/>
    </row>
    <row r="132" spans="1:15" x14ac:dyDescent="0.3">
      <c r="A132" t="s">
        <v>2</v>
      </c>
      <c r="B132">
        <v>6</v>
      </c>
      <c r="C132">
        <v>30</v>
      </c>
      <c r="D132">
        <v>9</v>
      </c>
      <c r="E132">
        <v>16</v>
      </c>
      <c r="F132" s="4">
        <v>13205</v>
      </c>
      <c r="G132" s="4">
        <v>0</v>
      </c>
      <c r="H132" s="4">
        <v>0</v>
      </c>
      <c r="I132" s="4">
        <v>0.73220791936999996</v>
      </c>
      <c r="J132" s="4">
        <v>13205.732207919369</v>
      </c>
      <c r="K132" s="4">
        <v>1718.3203982748691</v>
      </c>
      <c r="L132" s="4">
        <v>11486.679601725131</v>
      </c>
      <c r="M132" s="4">
        <v>11485.947393805762</v>
      </c>
      <c r="N132" s="26"/>
      <c r="O132" s="26"/>
    </row>
    <row r="133" spans="1:15" x14ac:dyDescent="0.3">
      <c r="A133" t="s">
        <v>2</v>
      </c>
      <c r="B133">
        <v>6</v>
      </c>
      <c r="C133">
        <v>30</v>
      </c>
      <c r="D133">
        <v>10</v>
      </c>
      <c r="E133">
        <v>15</v>
      </c>
      <c r="F133" s="4">
        <v>13268</v>
      </c>
      <c r="G133" s="4">
        <v>0</v>
      </c>
      <c r="H133" s="4">
        <v>0</v>
      </c>
      <c r="I133" s="4">
        <v>0.56433580579999998</v>
      </c>
      <c r="J133" s="4">
        <v>13268.564335805801</v>
      </c>
      <c r="K133" s="4">
        <v>1734.4352315583201</v>
      </c>
      <c r="L133" s="4">
        <v>11533.56476844168</v>
      </c>
      <c r="M133" s="4">
        <v>11533.000432635879</v>
      </c>
      <c r="N133" s="26"/>
      <c r="O133" s="26"/>
    </row>
    <row r="134" spans="1:15" x14ac:dyDescent="0.3">
      <c r="A134" t="s">
        <v>2</v>
      </c>
      <c r="B134">
        <v>6</v>
      </c>
      <c r="C134">
        <v>30</v>
      </c>
      <c r="D134">
        <v>11</v>
      </c>
      <c r="E134">
        <v>14</v>
      </c>
      <c r="F134" s="4">
        <v>13524</v>
      </c>
      <c r="G134" s="4">
        <v>0</v>
      </c>
      <c r="H134" s="4">
        <v>0</v>
      </c>
      <c r="I134" s="4">
        <v>0.30844051042999998</v>
      </c>
      <c r="J134" s="4">
        <v>13524.308440510429</v>
      </c>
      <c r="K134" s="4">
        <v>1767.873264578473</v>
      </c>
      <c r="L134" s="4">
        <v>11756.126735421527</v>
      </c>
      <c r="M134" s="4">
        <v>11755.818294911098</v>
      </c>
      <c r="N134" s="26"/>
      <c r="O134" s="26"/>
    </row>
    <row r="135" spans="1:15" x14ac:dyDescent="0.3">
      <c r="A135" t="s">
        <v>2</v>
      </c>
      <c r="B135">
        <v>6</v>
      </c>
      <c r="C135">
        <v>30</v>
      </c>
      <c r="D135">
        <v>12</v>
      </c>
      <c r="E135">
        <v>12</v>
      </c>
      <c r="F135" s="4">
        <v>14148</v>
      </c>
      <c r="G135" s="4">
        <v>0</v>
      </c>
      <c r="H135" s="4">
        <v>0</v>
      </c>
      <c r="I135" s="4">
        <v>7.4294299310000006E-2</v>
      </c>
      <c r="J135" s="4">
        <v>14148.074294299309</v>
      </c>
      <c r="K135" s="4">
        <v>1791.3487726789135</v>
      </c>
      <c r="L135" s="4">
        <v>12356.651227321086</v>
      </c>
      <c r="M135" s="4">
        <v>12356.576933021777</v>
      </c>
      <c r="N135" s="26"/>
      <c r="O135" s="26"/>
    </row>
    <row r="136" spans="1:15" x14ac:dyDescent="0.3">
      <c r="A136" t="s">
        <v>2</v>
      </c>
      <c r="B136">
        <v>6</v>
      </c>
      <c r="C136">
        <v>30</v>
      </c>
      <c r="D136">
        <v>13</v>
      </c>
      <c r="E136">
        <v>10</v>
      </c>
      <c r="F136" s="4">
        <v>15228</v>
      </c>
      <c r="G136" s="4">
        <v>0</v>
      </c>
      <c r="H136" s="4">
        <v>0</v>
      </c>
      <c r="I136" s="4">
        <v>8.3168913509999998E-2</v>
      </c>
      <c r="J136" s="4">
        <v>15228.08316891351</v>
      </c>
      <c r="K136" s="4">
        <v>1820.0409428394996</v>
      </c>
      <c r="L136" s="4">
        <v>13407.9590571605</v>
      </c>
      <c r="M136" s="4">
        <v>13407.87588824699</v>
      </c>
      <c r="N136" s="26"/>
      <c r="O136" s="26"/>
    </row>
    <row r="137" spans="1:15" x14ac:dyDescent="0.3">
      <c r="A137" t="s">
        <v>2</v>
      </c>
      <c r="B137">
        <v>6</v>
      </c>
      <c r="C137">
        <v>30</v>
      </c>
      <c r="D137">
        <v>14</v>
      </c>
      <c r="E137">
        <v>8</v>
      </c>
      <c r="F137" s="4">
        <v>16456</v>
      </c>
      <c r="G137" s="4">
        <v>0</v>
      </c>
      <c r="H137" s="4">
        <v>0</v>
      </c>
      <c r="I137" s="4">
        <v>-0.19689388675</v>
      </c>
      <c r="J137" s="4">
        <v>16455.80310611325</v>
      </c>
      <c r="K137" s="4">
        <v>1848.0046951938184</v>
      </c>
      <c r="L137" s="4">
        <v>14607.995304806182</v>
      </c>
      <c r="M137" s="4">
        <v>14608.192198692932</v>
      </c>
      <c r="N137" s="26"/>
      <c r="O137" s="26"/>
    </row>
    <row r="138" spans="1:15" x14ac:dyDescent="0.3">
      <c r="A138" t="s">
        <v>2</v>
      </c>
      <c r="B138">
        <v>6</v>
      </c>
      <c r="C138">
        <v>30</v>
      </c>
      <c r="D138">
        <v>15</v>
      </c>
      <c r="E138">
        <v>6</v>
      </c>
      <c r="F138" s="4">
        <v>18057</v>
      </c>
      <c r="G138" s="4">
        <v>0</v>
      </c>
      <c r="H138" s="4">
        <v>0</v>
      </c>
      <c r="I138" s="4">
        <v>5.2357887309999997E-2</v>
      </c>
      <c r="J138" s="4">
        <v>18057.052357887311</v>
      </c>
      <c r="K138" s="4">
        <v>1863.1721811504995</v>
      </c>
      <c r="L138" s="4">
        <v>16193.827818849501</v>
      </c>
      <c r="M138" s="4">
        <v>16193.77546096219</v>
      </c>
      <c r="N138" s="26"/>
      <c r="O138" s="26"/>
    </row>
    <row r="139" spans="1:15" x14ac:dyDescent="0.3">
      <c r="A139" t="s">
        <v>2</v>
      </c>
      <c r="B139">
        <v>6</v>
      </c>
      <c r="C139">
        <v>30</v>
      </c>
      <c r="D139">
        <v>16</v>
      </c>
      <c r="E139">
        <v>4</v>
      </c>
      <c r="F139" s="4">
        <v>18863</v>
      </c>
      <c r="G139" s="4">
        <v>0</v>
      </c>
      <c r="H139" s="4">
        <v>0</v>
      </c>
      <c r="I139" s="4">
        <v>8.2116543162699998</v>
      </c>
      <c r="J139" s="4">
        <v>18871.21165431627</v>
      </c>
      <c r="K139" s="4">
        <v>1844.3354708530132</v>
      </c>
      <c r="L139" s="4">
        <v>17018.664529146987</v>
      </c>
      <c r="M139" s="4">
        <v>17010.452874830717</v>
      </c>
      <c r="N139" s="26"/>
      <c r="O139" s="26"/>
    </row>
    <row r="140" spans="1:15" x14ac:dyDescent="0.3">
      <c r="A140" t="s">
        <v>2</v>
      </c>
      <c r="B140">
        <v>6</v>
      </c>
      <c r="C140">
        <v>30</v>
      </c>
      <c r="D140">
        <v>17</v>
      </c>
      <c r="E140">
        <v>2</v>
      </c>
      <c r="F140" s="4">
        <v>19896</v>
      </c>
      <c r="G140" s="4">
        <v>0</v>
      </c>
      <c r="H140" s="4">
        <v>0</v>
      </c>
      <c r="I140" s="4">
        <v>16.582798013240001</v>
      </c>
      <c r="J140" s="4">
        <v>19912.582798013242</v>
      </c>
      <c r="K140" s="4">
        <v>1837.5878434420265</v>
      </c>
      <c r="L140" s="4">
        <v>18058.412156557974</v>
      </c>
      <c r="M140" s="4">
        <v>18041.829358544732</v>
      </c>
      <c r="N140" s="26"/>
      <c r="O140" s="26"/>
    </row>
    <row r="141" spans="1:15" x14ac:dyDescent="0.3">
      <c r="A141" t="s">
        <v>2</v>
      </c>
      <c r="B141">
        <v>6</v>
      </c>
      <c r="C141">
        <v>30</v>
      </c>
      <c r="D141">
        <v>18</v>
      </c>
      <c r="E141">
        <v>1</v>
      </c>
      <c r="F141" s="4">
        <v>20355</v>
      </c>
      <c r="G141" s="4">
        <v>0</v>
      </c>
      <c r="H141" s="4">
        <v>0</v>
      </c>
      <c r="I141" s="4">
        <v>15.769073413779999</v>
      </c>
      <c r="J141" s="4">
        <v>20370.76907341378</v>
      </c>
      <c r="K141" s="4">
        <v>1800.1817755768207</v>
      </c>
      <c r="L141" s="4">
        <v>18554.818224423179</v>
      </c>
      <c r="M141" s="4">
        <v>18539.0491510094</v>
      </c>
      <c r="N141" s="26"/>
      <c r="O141" s="26"/>
    </row>
    <row r="142" spans="1:15" x14ac:dyDescent="0.3">
      <c r="A142" t="s">
        <v>2</v>
      </c>
      <c r="B142">
        <v>6</v>
      </c>
      <c r="C142">
        <v>30</v>
      </c>
      <c r="D142">
        <v>19</v>
      </c>
      <c r="E142">
        <v>3</v>
      </c>
      <c r="F142" s="4">
        <v>20254</v>
      </c>
      <c r="G142" s="4">
        <v>0</v>
      </c>
      <c r="H142" s="4">
        <v>0</v>
      </c>
      <c r="I142" s="4">
        <v>13.456646785229999</v>
      </c>
      <c r="J142" s="4">
        <v>20267.456646785231</v>
      </c>
      <c r="K142" s="4">
        <v>1752.8495584892553</v>
      </c>
      <c r="L142" s="4">
        <v>18501.150441510745</v>
      </c>
      <c r="M142" s="4">
        <v>18487.693794725514</v>
      </c>
      <c r="N142" s="26"/>
      <c r="O142" s="26"/>
    </row>
    <row r="143" spans="1:15" x14ac:dyDescent="0.3">
      <c r="A143" t="s">
        <v>2</v>
      </c>
      <c r="B143">
        <v>6</v>
      </c>
      <c r="C143">
        <v>30</v>
      </c>
      <c r="D143">
        <v>20</v>
      </c>
      <c r="E143">
        <v>5</v>
      </c>
      <c r="F143" s="4">
        <v>19208</v>
      </c>
      <c r="G143" s="4">
        <v>0</v>
      </c>
      <c r="H143" s="4">
        <v>0</v>
      </c>
      <c r="I143" s="4">
        <v>9.7315816057099997</v>
      </c>
      <c r="J143" s="4">
        <v>19217.731581605709</v>
      </c>
      <c r="K143" s="4">
        <v>1718.7787459388055</v>
      </c>
      <c r="L143" s="4">
        <v>17489.221254061194</v>
      </c>
      <c r="M143" s="4">
        <v>17479.489672455486</v>
      </c>
      <c r="N143" s="26"/>
      <c r="O143" s="26"/>
    </row>
    <row r="144" spans="1:15" x14ac:dyDescent="0.3">
      <c r="A144" t="s">
        <v>2</v>
      </c>
      <c r="B144">
        <v>6</v>
      </c>
      <c r="C144">
        <v>30</v>
      </c>
      <c r="D144">
        <v>21</v>
      </c>
      <c r="E144">
        <v>7</v>
      </c>
      <c r="F144" s="4">
        <v>18254</v>
      </c>
      <c r="G144" s="4">
        <v>0</v>
      </c>
      <c r="H144" s="4">
        <v>0</v>
      </c>
      <c r="I144" s="4">
        <v>7.3501965911099996</v>
      </c>
      <c r="J144" s="4">
        <v>18261.350196591109</v>
      </c>
      <c r="K144" s="4">
        <v>1686.4114018985747</v>
      </c>
      <c r="L144" s="4">
        <v>16567.588598101425</v>
      </c>
      <c r="M144" s="4">
        <v>16560.238401510316</v>
      </c>
      <c r="N144" s="26"/>
      <c r="O144" s="26"/>
    </row>
    <row r="145" spans="1:15" x14ac:dyDescent="0.3">
      <c r="A145" t="s">
        <v>2</v>
      </c>
      <c r="B145">
        <v>6</v>
      </c>
      <c r="C145">
        <v>30</v>
      </c>
      <c r="D145">
        <v>22</v>
      </c>
      <c r="E145">
        <v>9</v>
      </c>
      <c r="F145" s="4">
        <v>16457</v>
      </c>
      <c r="G145" s="4">
        <v>0</v>
      </c>
      <c r="H145" s="4">
        <v>0</v>
      </c>
      <c r="I145" s="4">
        <v>-5.6684764986299996</v>
      </c>
      <c r="J145" s="4">
        <v>16451.331523501369</v>
      </c>
      <c r="K145" s="4">
        <v>1652.5998509180918</v>
      </c>
      <c r="L145" s="4">
        <v>14804.400149081908</v>
      </c>
      <c r="M145" s="4">
        <v>14810.068625580538</v>
      </c>
      <c r="N145" s="26"/>
      <c r="O145" s="26"/>
    </row>
    <row r="146" spans="1:15" x14ac:dyDescent="0.3">
      <c r="A146" t="s">
        <v>2</v>
      </c>
      <c r="B146">
        <v>6</v>
      </c>
      <c r="C146">
        <v>30</v>
      </c>
      <c r="D146">
        <v>23</v>
      </c>
      <c r="E146">
        <v>11</v>
      </c>
      <c r="F146" s="4">
        <v>14645</v>
      </c>
      <c r="G146" s="4">
        <v>0</v>
      </c>
      <c r="H146" s="4">
        <v>0</v>
      </c>
      <c r="I146" s="4">
        <v>-2.99585731084</v>
      </c>
      <c r="J146" s="4">
        <v>14642.00414268916</v>
      </c>
      <c r="K146" s="4">
        <v>1643.2290661934167</v>
      </c>
      <c r="L146" s="4">
        <v>13001.770933806583</v>
      </c>
      <c r="M146" s="4">
        <v>13004.766791117423</v>
      </c>
      <c r="N146" s="26"/>
      <c r="O146" s="26"/>
    </row>
    <row r="147" spans="1:15" x14ac:dyDescent="0.3">
      <c r="A147" t="s">
        <v>2</v>
      </c>
      <c r="B147">
        <v>6</v>
      </c>
      <c r="C147">
        <v>30</v>
      </c>
      <c r="D147">
        <v>24</v>
      </c>
      <c r="E147">
        <v>13</v>
      </c>
      <c r="F147" s="4">
        <v>13557</v>
      </c>
      <c r="G147" s="4">
        <v>0</v>
      </c>
      <c r="H147" s="4">
        <v>0</v>
      </c>
      <c r="I147" s="4">
        <v>-3.2956917027100001</v>
      </c>
      <c r="J147" s="4">
        <v>13553.70430829729</v>
      </c>
      <c r="K147" s="4">
        <v>1712.6180830532867</v>
      </c>
      <c r="L147" s="4">
        <v>11844.381916946713</v>
      </c>
      <c r="M147" s="4">
        <v>11847.677608649423</v>
      </c>
      <c r="N147" s="26"/>
      <c r="O147" s="26"/>
    </row>
    <row r="148" spans="1:15" x14ac:dyDescent="0.3">
      <c r="A148" t="s">
        <v>2</v>
      </c>
      <c r="B148">
        <v>7</v>
      </c>
      <c r="C148">
        <v>23</v>
      </c>
      <c r="D148">
        <v>1</v>
      </c>
      <c r="E148">
        <v>19</v>
      </c>
      <c r="F148" s="4">
        <v>13500</v>
      </c>
      <c r="G148" s="4">
        <v>0</v>
      </c>
      <c r="H148" s="4">
        <v>0</v>
      </c>
      <c r="I148" s="4">
        <v>0.14789821504</v>
      </c>
      <c r="J148" s="4">
        <v>13500.14789821504</v>
      </c>
      <c r="K148" s="4">
        <v>1802.1095426112606</v>
      </c>
      <c r="L148" s="4">
        <v>11697.890457388739</v>
      </c>
      <c r="M148" s="4">
        <v>11697.742559173699</v>
      </c>
      <c r="N148" s="26"/>
      <c r="O148" s="26"/>
    </row>
    <row r="149" spans="1:15" x14ac:dyDescent="0.3">
      <c r="A149" t="s">
        <v>2</v>
      </c>
      <c r="B149">
        <v>7</v>
      </c>
      <c r="C149">
        <v>23</v>
      </c>
      <c r="D149">
        <v>2</v>
      </c>
      <c r="E149">
        <v>21</v>
      </c>
      <c r="F149" s="4">
        <v>12646</v>
      </c>
      <c r="G149" s="4">
        <v>0</v>
      </c>
      <c r="H149" s="4">
        <v>0</v>
      </c>
      <c r="I149" s="4">
        <v>0.38969813223999999</v>
      </c>
      <c r="J149" s="4">
        <v>12646.38969813224</v>
      </c>
      <c r="K149" s="4">
        <v>1848.5682099802598</v>
      </c>
      <c r="L149" s="4">
        <v>10797.43179001974</v>
      </c>
      <c r="M149" s="4">
        <v>10797.042091887501</v>
      </c>
      <c r="N149" s="26"/>
      <c r="O149" s="26"/>
    </row>
    <row r="150" spans="1:15" x14ac:dyDescent="0.3">
      <c r="A150" t="s">
        <v>2</v>
      </c>
      <c r="B150">
        <v>7</v>
      </c>
      <c r="C150">
        <v>23</v>
      </c>
      <c r="D150">
        <v>3</v>
      </c>
      <c r="E150">
        <v>23</v>
      </c>
      <c r="F150" s="4">
        <v>12175</v>
      </c>
      <c r="G150" s="4">
        <v>0</v>
      </c>
      <c r="H150" s="4">
        <v>0</v>
      </c>
      <c r="I150" s="4">
        <v>0.31126116904000001</v>
      </c>
      <c r="J150" s="4">
        <v>12175.311261169039</v>
      </c>
      <c r="K150" s="4">
        <v>1872.8731086660609</v>
      </c>
      <c r="L150" s="4">
        <v>10302.126891333939</v>
      </c>
      <c r="M150" s="4">
        <v>10301.8156301649</v>
      </c>
      <c r="N150" s="26"/>
      <c r="O150" s="26"/>
    </row>
    <row r="151" spans="1:15" x14ac:dyDescent="0.3">
      <c r="A151" t="s">
        <v>2</v>
      </c>
      <c r="B151">
        <v>7</v>
      </c>
      <c r="C151">
        <v>23</v>
      </c>
      <c r="D151">
        <v>4</v>
      </c>
      <c r="E151">
        <v>24</v>
      </c>
      <c r="F151" s="4">
        <v>12045</v>
      </c>
      <c r="G151" s="4">
        <v>0</v>
      </c>
      <c r="H151" s="4">
        <v>0</v>
      </c>
      <c r="I151" s="4">
        <v>0.18778430264000001</v>
      </c>
      <c r="J151" s="4">
        <v>12045.18778430264</v>
      </c>
      <c r="K151" s="4">
        <v>1879.42661742366</v>
      </c>
      <c r="L151" s="4">
        <v>10165.57338257634</v>
      </c>
      <c r="M151" s="4">
        <v>10165.3855982737</v>
      </c>
      <c r="N151" s="26"/>
      <c r="O151" s="26"/>
    </row>
    <row r="152" spans="1:15" x14ac:dyDescent="0.3">
      <c r="A152" t="s">
        <v>2</v>
      </c>
      <c r="B152">
        <v>7</v>
      </c>
      <c r="C152">
        <v>23</v>
      </c>
      <c r="D152">
        <v>5</v>
      </c>
      <c r="E152">
        <v>22</v>
      </c>
      <c r="F152" s="4">
        <v>12417</v>
      </c>
      <c r="G152" s="4">
        <v>0</v>
      </c>
      <c r="H152" s="4">
        <v>0</v>
      </c>
      <c r="I152" s="4">
        <v>0.17970205119999999</v>
      </c>
      <c r="J152" s="4">
        <v>12417.1797020512</v>
      </c>
      <c r="K152" s="4">
        <v>1849.7289071016003</v>
      </c>
      <c r="L152" s="4">
        <v>10567.2710928984</v>
      </c>
      <c r="M152" s="4">
        <v>10567.091390847199</v>
      </c>
      <c r="N152" s="26"/>
      <c r="O152" s="26"/>
    </row>
    <row r="153" spans="1:15" x14ac:dyDescent="0.3">
      <c r="A153" t="s">
        <v>2</v>
      </c>
      <c r="B153">
        <v>7</v>
      </c>
      <c r="C153">
        <v>23</v>
      </c>
      <c r="D153">
        <v>6</v>
      </c>
      <c r="E153">
        <v>20</v>
      </c>
      <c r="F153" s="4">
        <v>13158</v>
      </c>
      <c r="G153" s="4">
        <v>0</v>
      </c>
      <c r="H153" s="4">
        <v>0</v>
      </c>
      <c r="I153" s="4">
        <v>0.19861323952000001</v>
      </c>
      <c r="J153" s="4">
        <v>13158.19861323952</v>
      </c>
      <c r="K153" s="4">
        <v>1858.1325486968799</v>
      </c>
      <c r="L153" s="4">
        <v>11299.86745130312</v>
      </c>
      <c r="M153" s="4">
        <v>11299.668838063601</v>
      </c>
      <c r="N153" s="26"/>
      <c r="O153" s="26"/>
    </row>
    <row r="154" spans="1:15" x14ac:dyDescent="0.3">
      <c r="A154" t="s">
        <v>2</v>
      </c>
      <c r="B154">
        <v>7</v>
      </c>
      <c r="C154">
        <v>23</v>
      </c>
      <c r="D154">
        <v>7</v>
      </c>
      <c r="E154">
        <v>18</v>
      </c>
      <c r="F154" s="4">
        <v>13890</v>
      </c>
      <c r="G154" s="4">
        <v>0</v>
      </c>
      <c r="H154" s="4">
        <v>0</v>
      </c>
      <c r="I154" s="4">
        <v>0.16007685135999999</v>
      </c>
      <c r="J154" s="4">
        <v>13890.16007685136</v>
      </c>
      <c r="K154" s="4">
        <v>1883.3646623745408</v>
      </c>
      <c r="L154" s="4">
        <v>12006.635337625459</v>
      </c>
      <c r="M154" s="4">
        <v>12006.475260774099</v>
      </c>
      <c r="N154" s="26"/>
      <c r="O154" s="26"/>
    </row>
    <row r="155" spans="1:15" x14ac:dyDescent="0.3">
      <c r="A155" t="s">
        <v>2</v>
      </c>
      <c r="B155">
        <v>7</v>
      </c>
      <c r="C155">
        <v>23</v>
      </c>
      <c r="D155">
        <v>8</v>
      </c>
      <c r="E155">
        <v>17</v>
      </c>
      <c r="F155" s="4">
        <v>14055</v>
      </c>
      <c r="G155" s="4">
        <v>0</v>
      </c>
      <c r="H155" s="4">
        <v>0</v>
      </c>
      <c r="I155" s="4">
        <v>0.42089587847999999</v>
      </c>
      <c r="J155" s="4">
        <v>14055.42089587848</v>
      </c>
      <c r="K155" s="4">
        <v>1913.6923447998197</v>
      </c>
      <c r="L155" s="4">
        <v>12141.30765520018</v>
      </c>
      <c r="M155" s="4">
        <v>12140.8867593217</v>
      </c>
      <c r="N155" s="26"/>
      <c r="O155" s="26"/>
    </row>
    <row r="156" spans="1:15" x14ac:dyDescent="0.3">
      <c r="A156" t="s">
        <v>2</v>
      </c>
      <c r="B156">
        <v>7</v>
      </c>
      <c r="C156">
        <v>23</v>
      </c>
      <c r="D156">
        <v>9</v>
      </c>
      <c r="E156">
        <v>16</v>
      </c>
      <c r="F156" s="4">
        <v>14062</v>
      </c>
      <c r="G156" s="4">
        <v>0</v>
      </c>
      <c r="H156" s="4">
        <v>0</v>
      </c>
      <c r="I156" s="4">
        <v>0.71959608375999995</v>
      </c>
      <c r="J156" s="4">
        <v>14062.71959608376</v>
      </c>
      <c r="K156" s="4">
        <v>1946.5299087193398</v>
      </c>
      <c r="L156" s="4">
        <v>12115.47009128066</v>
      </c>
      <c r="M156" s="4">
        <v>12114.7504951969</v>
      </c>
      <c r="N156" s="26"/>
      <c r="O156" s="26"/>
    </row>
    <row r="157" spans="1:15" x14ac:dyDescent="0.3">
      <c r="A157" t="s">
        <v>2</v>
      </c>
      <c r="B157">
        <v>7</v>
      </c>
      <c r="C157">
        <v>23</v>
      </c>
      <c r="D157">
        <v>10</v>
      </c>
      <c r="E157">
        <v>14</v>
      </c>
      <c r="F157" s="4">
        <v>14126</v>
      </c>
      <c r="G157" s="4">
        <v>0</v>
      </c>
      <c r="H157" s="4">
        <v>0</v>
      </c>
      <c r="I157" s="4">
        <v>0.52012805784000005</v>
      </c>
      <c r="J157" s="4">
        <v>14126.52012805784</v>
      </c>
      <c r="K157" s="4">
        <v>1967.7327279515594</v>
      </c>
      <c r="L157" s="4">
        <v>12158.267272048441</v>
      </c>
      <c r="M157" s="4">
        <v>12157.7471439906</v>
      </c>
      <c r="N157" s="26"/>
      <c r="O157" s="26"/>
    </row>
    <row r="158" spans="1:15" x14ac:dyDescent="0.3">
      <c r="A158" t="s">
        <v>2</v>
      </c>
      <c r="B158">
        <v>7</v>
      </c>
      <c r="C158">
        <v>23</v>
      </c>
      <c r="D158">
        <v>11</v>
      </c>
      <c r="E158">
        <v>13</v>
      </c>
      <c r="F158" s="4">
        <v>14656</v>
      </c>
      <c r="G158" s="4">
        <v>0</v>
      </c>
      <c r="H158" s="4">
        <v>0</v>
      </c>
      <c r="I158" s="4">
        <v>0.32708724944000001</v>
      </c>
      <c r="J158" s="4">
        <v>14656.32708724944</v>
      </c>
      <c r="K158" s="4">
        <v>1971.8602325414613</v>
      </c>
      <c r="L158" s="4">
        <v>12684.139767458539</v>
      </c>
      <c r="M158" s="4">
        <v>12683.812680209099</v>
      </c>
      <c r="N158" s="26"/>
      <c r="O158" s="26"/>
    </row>
    <row r="159" spans="1:15" x14ac:dyDescent="0.3">
      <c r="A159" t="s">
        <v>2</v>
      </c>
      <c r="B159">
        <v>7</v>
      </c>
      <c r="C159">
        <v>23</v>
      </c>
      <c r="D159">
        <v>12</v>
      </c>
      <c r="E159">
        <v>11</v>
      </c>
      <c r="F159" s="4">
        <v>15134</v>
      </c>
      <c r="G159" s="4">
        <v>0</v>
      </c>
      <c r="H159" s="4">
        <v>0</v>
      </c>
      <c r="I159" s="4">
        <v>3.7074720640000003E-2</v>
      </c>
      <c r="J159" s="4">
        <v>15134.03707472064</v>
      </c>
      <c r="K159" s="4">
        <v>1964.0697219129597</v>
      </c>
      <c r="L159" s="4">
        <v>13169.93027808704</v>
      </c>
      <c r="M159" s="4">
        <v>13169.8932033664</v>
      </c>
      <c r="N159" s="26"/>
      <c r="O159" s="26"/>
    </row>
    <row r="160" spans="1:15" x14ac:dyDescent="0.3">
      <c r="A160" t="s">
        <v>2</v>
      </c>
      <c r="B160">
        <v>7</v>
      </c>
      <c r="C160">
        <v>23</v>
      </c>
      <c r="D160">
        <v>13</v>
      </c>
      <c r="E160">
        <v>9</v>
      </c>
      <c r="F160" s="4">
        <v>16193</v>
      </c>
      <c r="G160" s="4">
        <v>0</v>
      </c>
      <c r="H160" s="4">
        <v>0</v>
      </c>
      <c r="I160" s="4">
        <v>0.11175529432</v>
      </c>
      <c r="J160" s="4">
        <v>16193.11175529432</v>
      </c>
      <c r="K160" s="4">
        <v>1956.3750541792797</v>
      </c>
      <c r="L160" s="4">
        <v>14236.62494582072</v>
      </c>
      <c r="M160" s="4">
        <v>14236.513190526401</v>
      </c>
      <c r="N160" s="26"/>
      <c r="O160" s="26"/>
    </row>
    <row r="161" spans="1:15" x14ac:dyDescent="0.3">
      <c r="A161" t="s">
        <v>2</v>
      </c>
      <c r="B161">
        <v>7</v>
      </c>
      <c r="C161">
        <v>23</v>
      </c>
      <c r="D161">
        <v>14</v>
      </c>
      <c r="E161">
        <v>7</v>
      </c>
      <c r="F161" s="4">
        <v>18083</v>
      </c>
      <c r="G161" s="4">
        <v>0</v>
      </c>
      <c r="H161" s="4">
        <v>0</v>
      </c>
      <c r="I161" s="4">
        <v>-0.12965274592000001</v>
      </c>
      <c r="J161" s="4">
        <v>18082.87034725408</v>
      </c>
      <c r="K161" s="4">
        <v>1960.5892777982208</v>
      </c>
      <c r="L161" s="4">
        <v>16122.410722201779</v>
      </c>
      <c r="M161" s="4">
        <v>16122.540374947699</v>
      </c>
      <c r="N161" s="26"/>
      <c r="O161" s="26"/>
    </row>
    <row r="162" spans="1:15" x14ac:dyDescent="0.3">
      <c r="A162" t="s">
        <v>2</v>
      </c>
      <c r="B162">
        <v>7</v>
      </c>
      <c r="C162">
        <v>23</v>
      </c>
      <c r="D162">
        <v>15</v>
      </c>
      <c r="E162">
        <v>5</v>
      </c>
      <c r="F162" s="4">
        <v>19244</v>
      </c>
      <c r="G162" s="4">
        <v>0</v>
      </c>
      <c r="H162" s="4">
        <v>0</v>
      </c>
      <c r="I162" s="4">
        <v>0.12677951647999999</v>
      </c>
      <c r="J162" s="4">
        <v>19244.126779516479</v>
      </c>
      <c r="K162" s="4">
        <v>1960.8824256252228</v>
      </c>
      <c r="L162" s="4">
        <v>17283.117574374777</v>
      </c>
      <c r="M162" s="4">
        <v>17282.990794858299</v>
      </c>
      <c r="N162" s="26"/>
      <c r="O162" s="26"/>
    </row>
    <row r="163" spans="1:15" x14ac:dyDescent="0.3">
      <c r="A163" t="s">
        <v>2</v>
      </c>
      <c r="B163">
        <v>7</v>
      </c>
      <c r="C163">
        <v>23</v>
      </c>
      <c r="D163">
        <v>16</v>
      </c>
      <c r="E163">
        <v>3</v>
      </c>
      <c r="F163" s="4">
        <v>20295</v>
      </c>
      <c r="G163" s="4">
        <v>0</v>
      </c>
      <c r="H163" s="4">
        <v>0</v>
      </c>
      <c r="I163" s="4">
        <v>8.2321290448000006</v>
      </c>
      <c r="J163" s="4">
        <v>20303.232129044802</v>
      </c>
      <c r="K163" s="4">
        <v>1950.045208532898</v>
      </c>
      <c r="L163" s="4">
        <v>18344.954791467102</v>
      </c>
      <c r="M163" s="4">
        <v>18336.7226624223</v>
      </c>
      <c r="N163" s="26"/>
      <c r="O163" s="26"/>
    </row>
    <row r="164" spans="1:15" x14ac:dyDescent="0.3">
      <c r="A164" t="s">
        <v>2</v>
      </c>
      <c r="B164">
        <v>7</v>
      </c>
      <c r="C164">
        <v>23</v>
      </c>
      <c r="D164">
        <v>17</v>
      </c>
      <c r="E164">
        <v>1</v>
      </c>
      <c r="F164" s="4">
        <v>20927</v>
      </c>
      <c r="G164" s="4">
        <v>0</v>
      </c>
      <c r="H164" s="4">
        <v>0</v>
      </c>
      <c r="I164" s="4">
        <v>16.626812108159999</v>
      </c>
      <c r="J164" s="4">
        <v>20943.626812108159</v>
      </c>
      <c r="K164" s="4">
        <v>1933.5082440573424</v>
      </c>
      <c r="L164" s="4">
        <v>18993.491755942658</v>
      </c>
      <c r="M164" s="4">
        <v>18976.864943834498</v>
      </c>
      <c r="N164" s="26"/>
      <c r="O164" s="26"/>
    </row>
    <row r="165" spans="1:15" x14ac:dyDescent="0.3">
      <c r="A165" t="s">
        <v>2</v>
      </c>
      <c r="B165">
        <v>7</v>
      </c>
      <c r="C165">
        <v>23</v>
      </c>
      <c r="D165">
        <v>18</v>
      </c>
      <c r="E165">
        <v>2</v>
      </c>
      <c r="F165" s="4">
        <v>21087</v>
      </c>
      <c r="G165" s="4">
        <v>0</v>
      </c>
      <c r="H165" s="4">
        <v>0</v>
      </c>
      <c r="I165" s="4">
        <v>15.768293995680001</v>
      </c>
      <c r="J165" s="4">
        <v>21102.768293995679</v>
      </c>
      <c r="K165" s="4">
        <v>1910.5937248495211</v>
      </c>
      <c r="L165" s="4">
        <v>19176.406275150479</v>
      </c>
      <c r="M165" s="4">
        <v>19160.637981154799</v>
      </c>
      <c r="N165" s="26"/>
      <c r="O165" s="26"/>
    </row>
    <row r="166" spans="1:15" x14ac:dyDescent="0.3">
      <c r="A166" t="s">
        <v>2</v>
      </c>
      <c r="B166">
        <v>7</v>
      </c>
      <c r="C166">
        <v>23</v>
      </c>
      <c r="D166">
        <v>19</v>
      </c>
      <c r="E166">
        <v>4</v>
      </c>
      <c r="F166" s="4">
        <v>21140</v>
      </c>
      <c r="G166" s="4">
        <v>0</v>
      </c>
      <c r="H166" s="4">
        <v>0</v>
      </c>
      <c r="I166" s="4">
        <v>13.440499868</v>
      </c>
      <c r="J166" s="4">
        <v>21153.440499868</v>
      </c>
      <c r="K166" s="4">
        <v>1866.2645797055993</v>
      </c>
      <c r="L166" s="4">
        <v>19273.735420294401</v>
      </c>
      <c r="M166" s="4">
        <v>19260.2949204264</v>
      </c>
      <c r="N166" s="26"/>
      <c r="O166" s="26"/>
    </row>
    <row r="167" spans="1:15" x14ac:dyDescent="0.3">
      <c r="A167" t="s">
        <v>2</v>
      </c>
      <c r="B167">
        <v>7</v>
      </c>
      <c r="C167">
        <v>23</v>
      </c>
      <c r="D167">
        <v>20</v>
      </c>
      <c r="E167">
        <v>6</v>
      </c>
      <c r="F167" s="4">
        <v>19878</v>
      </c>
      <c r="G167" s="4">
        <v>0</v>
      </c>
      <c r="H167" s="4">
        <v>0</v>
      </c>
      <c r="I167" s="4">
        <v>9.51481971784</v>
      </c>
      <c r="J167" s="4">
        <v>19887.514819717839</v>
      </c>
      <c r="K167" s="4">
        <v>1820.7282053720628</v>
      </c>
      <c r="L167" s="4">
        <v>18057.271794627937</v>
      </c>
      <c r="M167" s="4">
        <v>18047.756974910099</v>
      </c>
      <c r="N167" s="26"/>
      <c r="O167" s="26"/>
    </row>
    <row r="168" spans="1:15" x14ac:dyDescent="0.3">
      <c r="A168" t="s">
        <v>2</v>
      </c>
      <c r="B168">
        <v>7</v>
      </c>
      <c r="C168">
        <v>23</v>
      </c>
      <c r="D168">
        <v>21</v>
      </c>
      <c r="E168">
        <v>8</v>
      </c>
      <c r="F168" s="4">
        <v>18818</v>
      </c>
      <c r="G168" s="4">
        <v>0</v>
      </c>
      <c r="H168" s="4">
        <v>0</v>
      </c>
      <c r="I168" s="4">
        <v>7.3441261684799999</v>
      </c>
      <c r="J168" s="4">
        <v>18825.344126168478</v>
      </c>
      <c r="K168" s="4">
        <v>1773.8142630946204</v>
      </c>
      <c r="L168" s="4">
        <v>17044.18573690538</v>
      </c>
      <c r="M168" s="4">
        <v>17036.841610736901</v>
      </c>
      <c r="N168" s="26"/>
      <c r="O168" s="26"/>
    </row>
    <row r="169" spans="1:15" x14ac:dyDescent="0.3">
      <c r="A169" t="s">
        <v>2</v>
      </c>
      <c r="B169">
        <v>7</v>
      </c>
      <c r="C169">
        <v>23</v>
      </c>
      <c r="D169">
        <v>22</v>
      </c>
      <c r="E169">
        <v>10</v>
      </c>
      <c r="F169" s="4">
        <v>16890</v>
      </c>
      <c r="G169" s="4">
        <v>0</v>
      </c>
      <c r="H169" s="4">
        <v>0</v>
      </c>
      <c r="I169" s="4">
        <v>-5.6435042423199997</v>
      </c>
      <c r="J169" s="4">
        <v>16884.356495757678</v>
      </c>
      <c r="K169" s="4">
        <v>1746.7993169076199</v>
      </c>
      <c r="L169" s="4">
        <v>15143.20068309238</v>
      </c>
      <c r="M169" s="4">
        <v>15148.8441873347</v>
      </c>
      <c r="N169" s="26"/>
      <c r="O169" s="26"/>
    </row>
    <row r="170" spans="1:15" x14ac:dyDescent="0.3">
      <c r="A170" t="s">
        <v>2</v>
      </c>
      <c r="B170">
        <v>7</v>
      </c>
      <c r="C170">
        <v>23</v>
      </c>
      <c r="D170">
        <v>23</v>
      </c>
      <c r="E170">
        <v>12</v>
      </c>
      <c r="F170" s="4">
        <v>15040</v>
      </c>
      <c r="G170" s="4">
        <v>0</v>
      </c>
      <c r="H170" s="4">
        <v>0</v>
      </c>
      <c r="I170" s="4">
        <v>-3.1870598592000001</v>
      </c>
      <c r="J170" s="4">
        <v>15036.8129401408</v>
      </c>
      <c r="K170" s="4">
        <v>1727.9504299175987</v>
      </c>
      <c r="L170" s="4">
        <v>13312.049570082401</v>
      </c>
      <c r="M170" s="4">
        <v>13315.236629941601</v>
      </c>
      <c r="N170" s="26"/>
      <c r="O170" s="26"/>
    </row>
    <row r="171" spans="1:15" x14ac:dyDescent="0.3">
      <c r="A171" t="s">
        <v>2</v>
      </c>
      <c r="B171">
        <v>7</v>
      </c>
      <c r="C171">
        <v>23</v>
      </c>
      <c r="D171">
        <v>24</v>
      </c>
      <c r="E171">
        <v>15</v>
      </c>
      <c r="F171" s="4">
        <v>13868</v>
      </c>
      <c r="G171" s="4">
        <v>0</v>
      </c>
      <c r="H171" s="4">
        <v>0</v>
      </c>
      <c r="I171" s="4">
        <v>-3.3466337424799999</v>
      </c>
      <c r="J171" s="4">
        <v>13864.65336625752</v>
      </c>
      <c r="K171" s="4">
        <v>1768.5617631750792</v>
      </c>
      <c r="L171" s="4">
        <v>12099.438236824921</v>
      </c>
      <c r="M171" s="4">
        <v>12102.784870567401</v>
      </c>
      <c r="N171" s="26"/>
      <c r="O171" s="26"/>
    </row>
    <row r="172" spans="1:15" x14ac:dyDescent="0.3">
      <c r="A172" t="s">
        <v>2</v>
      </c>
      <c r="B172">
        <v>8</v>
      </c>
      <c r="C172">
        <v>13</v>
      </c>
      <c r="D172">
        <v>1</v>
      </c>
      <c r="E172">
        <v>19</v>
      </c>
      <c r="F172" s="4">
        <v>12875</v>
      </c>
      <c r="G172" s="4">
        <v>0</v>
      </c>
      <c r="H172" s="4">
        <v>0</v>
      </c>
      <c r="I172" s="4">
        <v>0.1360259294</v>
      </c>
      <c r="J172" s="4">
        <v>12875.1360259294</v>
      </c>
      <c r="K172" s="4">
        <v>1901.8469124135518</v>
      </c>
      <c r="L172" s="4">
        <v>10973.153087586448</v>
      </c>
      <c r="M172" s="4">
        <v>10973.017061657049</v>
      </c>
      <c r="N172" s="26"/>
      <c r="O172" s="26"/>
    </row>
    <row r="173" spans="1:15" x14ac:dyDescent="0.3">
      <c r="A173" t="s">
        <v>2</v>
      </c>
      <c r="B173">
        <v>8</v>
      </c>
      <c r="C173">
        <v>13</v>
      </c>
      <c r="D173">
        <v>2</v>
      </c>
      <c r="E173">
        <v>21</v>
      </c>
      <c r="F173" s="4">
        <v>12088</v>
      </c>
      <c r="G173" s="4">
        <v>0</v>
      </c>
      <c r="H173" s="4">
        <v>0</v>
      </c>
      <c r="I173" s="4">
        <v>0.39534952510999999</v>
      </c>
      <c r="J173" s="4">
        <v>12088.39534952511</v>
      </c>
      <c r="K173" s="4">
        <v>1998.4194537916301</v>
      </c>
      <c r="L173" s="4">
        <v>10089.58054620837</v>
      </c>
      <c r="M173" s="4">
        <v>10089.18519668326</v>
      </c>
      <c r="N173" s="26"/>
      <c r="O173" s="26"/>
    </row>
    <row r="174" spans="1:15" x14ac:dyDescent="0.3">
      <c r="A174" t="s">
        <v>2</v>
      </c>
      <c r="B174">
        <v>8</v>
      </c>
      <c r="C174">
        <v>13</v>
      </c>
      <c r="D174">
        <v>3</v>
      </c>
      <c r="E174">
        <v>23</v>
      </c>
      <c r="F174" s="4">
        <v>11683</v>
      </c>
      <c r="G174" s="4">
        <v>0</v>
      </c>
      <c r="H174" s="4">
        <v>0</v>
      </c>
      <c r="I174" s="4">
        <v>0.29060600692999999</v>
      </c>
      <c r="J174" s="4">
        <v>11683.290606006931</v>
      </c>
      <c r="K174" s="4">
        <v>1968.7713132754016</v>
      </c>
      <c r="L174" s="4">
        <v>9714.2286867245984</v>
      </c>
      <c r="M174" s="4">
        <v>9713.9380807176676</v>
      </c>
      <c r="N174" s="26"/>
      <c r="O174" s="26"/>
    </row>
    <row r="175" spans="1:15" x14ac:dyDescent="0.3">
      <c r="A175" t="s">
        <v>2</v>
      </c>
      <c r="B175">
        <v>8</v>
      </c>
      <c r="C175">
        <v>13</v>
      </c>
      <c r="D175">
        <v>4</v>
      </c>
      <c r="E175">
        <v>24</v>
      </c>
      <c r="F175" s="4">
        <v>11603</v>
      </c>
      <c r="G175" s="4">
        <v>0</v>
      </c>
      <c r="H175" s="4">
        <v>0</v>
      </c>
      <c r="I175" s="4">
        <v>0.18288256468</v>
      </c>
      <c r="J175" s="4">
        <v>11603.182882564681</v>
      </c>
      <c r="K175" s="4">
        <v>2018.8993356420451</v>
      </c>
      <c r="L175" s="4">
        <v>9584.1006643579549</v>
      </c>
      <c r="M175" s="4">
        <v>9583.9177817932741</v>
      </c>
      <c r="N175" s="26"/>
      <c r="O175" s="26"/>
    </row>
    <row r="176" spans="1:15" x14ac:dyDescent="0.3">
      <c r="A176" t="s">
        <v>2</v>
      </c>
      <c r="B176">
        <v>8</v>
      </c>
      <c r="C176">
        <v>13</v>
      </c>
      <c r="D176">
        <v>5</v>
      </c>
      <c r="E176">
        <v>22</v>
      </c>
      <c r="F176" s="4">
        <v>12069</v>
      </c>
      <c r="G176" s="4">
        <v>0</v>
      </c>
      <c r="H176" s="4">
        <v>0</v>
      </c>
      <c r="I176" s="4">
        <v>0.16967240079000001</v>
      </c>
      <c r="J176" s="4">
        <v>12069.169672400791</v>
      </c>
      <c r="K176" s="4">
        <v>2010.0202544229778</v>
      </c>
      <c r="L176" s="4">
        <v>10058.979745577022</v>
      </c>
      <c r="M176" s="4">
        <v>10058.810073176232</v>
      </c>
      <c r="N176" s="26"/>
      <c r="O176" s="26"/>
    </row>
    <row r="177" spans="1:15" x14ac:dyDescent="0.3">
      <c r="A177" t="s">
        <v>2</v>
      </c>
      <c r="B177">
        <v>8</v>
      </c>
      <c r="C177">
        <v>13</v>
      </c>
      <c r="D177">
        <v>6</v>
      </c>
      <c r="E177">
        <v>20</v>
      </c>
      <c r="F177" s="4">
        <v>12905</v>
      </c>
      <c r="G177" s="4">
        <v>0</v>
      </c>
      <c r="H177" s="4">
        <v>0</v>
      </c>
      <c r="I177" s="4">
        <v>0.19076462906</v>
      </c>
      <c r="J177" s="4">
        <v>12905.19076462906</v>
      </c>
      <c r="K177" s="4">
        <v>2011.6482592627053</v>
      </c>
      <c r="L177" s="4">
        <v>10893.351740737295</v>
      </c>
      <c r="M177" s="4">
        <v>10893.160976108235</v>
      </c>
      <c r="N177" s="26"/>
      <c r="O177" s="26"/>
    </row>
    <row r="178" spans="1:15" x14ac:dyDescent="0.3">
      <c r="A178" t="s">
        <v>2</v>
      </c>
      <c r="B178">
        <v>8</v>
      </c>
      <c r="C178">
        <v>13</v>
      </c>
      <c r="D178">
        <v>7</v>
      </c>
      <c r="E178">
        <v>18</v>
      </c>
      <c r="F178" s="4">
        <v>13526</v>
      </c>
      <c r="G178" s="4">
        <v>0</v>
      </c>
      <c r="H178" s="4">
        <v>0</v>
      </c>
      <c r="I178" s="4">
        <v>0.15292348385999999</v>
      </c>
      <c r="J178" s="4">
        <v>13526.15292348386</v>
      </c>
      <c r="K178" s="4">
        <v>2021.1409227554632</v>
      </c>
      <c r="L178" s="4">
        <v>11504.859077244537</v>
      </c>
      <c r="M178" s="4">
        <v>11504.706153760677</v>
      </c>
      <c r="N178" s="26"/>
      <c r="O178" s="26"/>
    </row>
    <row r="179" spans="1:15" x14ac:dyDescent="0.3">
      <c r="A179" t="s">
        <v>2</v>
      </c>
      <c r="B179">
        <v>8</v>
      </c>
      <c r="C179">
        <v>13</v>
      </c>
      <c r="D179">
        <v>8</v>
      </c>
      <c r="E179">
        <v>17</v>
      </c>
      <c r="F179" s="4">
        <v>13732</v>
      </c>
      <c r="G179" s="4">
        <v>0</v>
      </c>
      <c r="H179" s="4">
        <v>0</v>
      </c>
      <c r="I179" s="4">
        <v>0.43234584434000001</v>
      </c>
      <c r="J179" s="4">
        <v>13732.43234584434</v>
      </c>
      <c r="K179" s="4">
        <v>2044.7718147935666</v>
      </c>
      <c r="L179" s="4">
        <v>11687.228185206433</v>
      </c>
      <c r="M179" s="4">
        <v>11686.795839362094</v>
      </c>
      <c r="N179" s="26"/>
      <c r="O179" s="26"/>
    </row>
    <row r="180" spans="1:15" x14ac:dyDescent="0.3">
      <c r="A180" t="s">
        <v>2</v>
      </c>
      <c r="B180">
        <v>8</v>
      </c>
      <c r="C180">
        <v>13</v>
      </c>
      <c r="D180">
        <v>9</v>
      </c>
      <c r="E180">
        <v>16</v>
      </c>
      <c r="F180" s="4">
        <v>13518</v>
      </c>
      <c r="G180" s="4">
        <v>0</v>
      </c>
      <c r="H180" s="4">
        <v>0</v>
      </c>
      <c r="I180" s="4">
        <v>0.73798069467000005</v>
      </c>
      <c r="J180" s="4">
        <v>13518.73798069467</v>
      </c>
      <c r="K180" s="4">
        <v>2048.900441507898</v>
      </c>
      <c r="L180" s="4">
        <v>11469.099558492102</v>
      </c>
      <c r="M180" s="4">
        <v>11468.361577797432</v>
      </c>
      <c r="N180" s="26"/>
      <c r="O180" s="26"/>
    </row>
    <row r="181" spans="1:15" x14ac:dyDescent="0.3">
      <c r="A181" t="s">
        <v>2</v>
      </c>
      <c r="B181">
        <v>8</v>
      </c>
      <c r="C181">
        <v>13</v>
      </c>
      <c r="D181">
        <v>10</v>
      </c>
      <c r="E181">
        <v>15</v>
      </c>
      <c r="F181" s="4">
        <v>13525</v>
      </c>
      <c r="G181" s="4">
        <v>0</v>
      </c>
      <c r="H181" s="4">
        <v>0</v>
      </c>
      <c r="I181" s="4">
        <v>0.59376013868999999</v>
      </c>
      <c r="J181" s="4">
        <v>13525.59376013869</v>
      </c>
      <c r="K181" s="4">
        <v>2003.4902355022969</v>
      </c>
      <c r="L181" s="4">
        <v>11521.509764497703</v>
      </c>
      <c r="M181" s="4">
        <v>11520.916004359013</v>
      </c>
      <c r="N181" s="26"/>
      <c r="O181" s="26"/>
    </row>
    <row r="182" spans="1:15" x14ac:dyDescent="0.3">
      <c r="A182" t="s">
        <v>2</v>
      </c>
      <c r="B182">
        <v>8</v>
      </c>
      <c r="C182">
        <v>13</v>
      </c>
      <c r="D182">
        <v>11</v>
      </c>
      <c r="E182">
        <v>13</v>
      </c>
      <c r="F182" s="4">
        <v>13725</v>
      </c>
      <c r="G182" s="4">
        <v>0</v>
      </c>
      <c r="H182" s="4">
        <v>0</v>
      </c>
      <c r="I182" s="4">
        <v>0.38651732345000001</v>
      </c>
      <c r="J182" s="4">
        <v>13725.38651732345</v>
      </c>
      <c r="K182" s="4">
        <v>2082.7545897774635</v>
      </c>
      <c r="L182" s="4">
        <v>11642.245410222537</v>
      </c>
      <c r="M182" s="4">
        <v>11641.858892899087</v>
      </c>
      <c r="N182" s="26"/>
      <c r="O182" s="26"/>
    </row>
    <row r="183" spans="1:15" x14ac:dyDescent="0.3">
      <c r="A183" t="s">
        <v>2</v>
      </c>
      <c r="B183">
        <v>8</v>
      </c>
      <c r="C183">
        <v>13</v>
      </c>
      <c r="D183">
        <v>12</v>
      </c>
      <c r="E183">
        <v>11</v>
      </c>
      <c r="F183" s="4">
        <v>14361</v>
      </c>
      <c r="G183" s="4">
        <v>0</v>
      </c>
      <c r="H183" s="4">
        <v>0</v>
      </c>
      <c r="I183" s="4">
        <v>1.305225434E-2</v>
      </c>
      <c r="J183" s="4">
        <v>14361.01305225434</v>
      </c>
      <c r="K183" s="4">
        <v>2041.0462566590868</v>
      </c>
      <c r="L183" s="4">
        <v>12319.953743340913</v>
      </c>
      <c r="M183" s="4">
        <v>12319.940691086573</v>
      </c>
      <c r="N183" s="26"/>
      <c r="O183" s="26"/>
    </row>
    <row r="184" spans="1:15" x14ac:dyDescent="0.3">
      <c r="A184" t="s">
        <v>2</v>
      </c>
      <c r="B184">
        <v>8</v>
      </c>
      <c r="C184">
        <v>13</v>
      </c>
      <c r="D184">
        <v>13</v>
      </c>
      <c r="E184">
        <v>10</v>
      </c>
      <c r="F184" s="4">
        <v>15635</v>
      </c>
      <c r="G184" s="4">
        <v>0</v>
      </c>
      <c r="H184" s="4">
        <v>0</v>
      </c>
      <c r="I184" s="4">
        <v>0.10311893116</v>
      </c>
      <c r="J184" s="4">
        <v>15635.10311893116</v>
      </c>
      <c r="K184" s="4">
        <v>2054.9751070990551</v>
      </c>
      <c r="L184" s="4">
        <v>13580.024892900945</v>
      </c>
      <c r="M184" s="4">
        <v>13579.921773969785</v>
      </c>
      <c r="N184" s="26"/>
      <c r="O184" s="26"/>
    </row>
    <row r="185" spans="1:15" x14ac:dyDescent="0.3">
      <c r="A185" t="s">
        <v>2</v>
      </c>
      <c r="B185">
        <v>8</v>
      </c>
      <c r="C185">
        <v>13</v>
      </c>
      <c r="D185">
        <v>14</v>
      </c>
      <c r="E185">
        <v>8</v>
      </c>
      <c r="F185" s="4">
        <v>16847</v>
      </c>
      <c r="G185" s="4">
        <v>0</v>
      </c>
      <c r="H185" s="4">
        <v>0</v>
      </c>
      <c r="I185" s="4">
        <v>-0.13355924150000001</v>
      </c>
      <c r="J185" s="4">
        <v>16846.866440758498</v>
      </c>
      <c r="K185" s="4">
        <v>2055.4302681378504</v>
      </c>
      <c r="L185" s="4">
        <v>14791.56973186215</v>
      </c>
      <c r="M185" s="4">
        <v>14791.703291103649</v>
      </c>
      <c r="N185" s="26"/>
      <c r="O185" s="26"/>
    </row>
    <row r="186" spans="1:15" x14ac:dyDescent="0.3">
      <c r="A186" t="s">
        <v>2</v>
      </c>
      <c r="B186">
        <v>8</v>
      </c>
      <c r="C186">
        <v>13</v>
      </c>
      <c r="D186">
        <v>15</v>
      </c>
      <c r="E186">
        <v>5</v>
      </c>
      <c r="F186" s="4">
        <v>18485</v>
      </c>
      <c r="G186" s="4">
        <v>0</v>
      </c>
      <c r="H186" s="4">
        <v>0</v>
      </c>
      <c r="I186" s="4">
        <v>0.12748805503999999</v>
      </c>
      <c r="J186" s="4">
        <v>18485.127488055041</v>
      </c>
      <c r="K186" s="4">
        <v>2016.2635045476818</v>
      </c>
      <c r="L186" s="4">
        <v>16468.736495452318</v>
      </c>
      <c r="M186" s="4">
        <v>16468.609007397277</v>
      </c>
      <c r="N186" s="26"/>
      <c r="O186" s="26"/>
    </row>
    <row r="187" spans="1:15" x14ac:dyDescent="0.3">
      <c r="A187" t="s">
        <v>2</v>
      </c>
      <c r="B187">
        <v>8</v>
      </c>
      <c r="C187">
        <v>13</v>
      </c>
      <c r="D187">
        <v>16</v>
      </c>
      <c r="E187">
        <v>4</v>
      </c>
      <c r="F187" s="4">
        <v>19117</v>
      </c>
      <c r="G187" s="4">
        <v>0</v>
      </c>
      <c r="H187" s="4">
        <v>0</v>
      </c>
      <c r="I187" s="4">
        <v>8.2592636876400007</v>
      </c>
      <c r="J187" s="4">
        <v>19125.25926368764</v>
      </c>
      <c r="K187" s="4">
        <v>2004.7891583110759</v>
      </c>
      <c r="L187" s="4">
        <v>17112.210841688924</v>
      </c>
      <c r="M187" s="4">
        <v>17103.951578001284</v>
      </c>
      <c r="N187" s="26"/>
      <c r="O187" s="26"/>
    </row>
    <row r="188" spans="1:15" x14ac:dyDescent="0.3">
      <c r="A188" t="s">
        <v>2</v>
      </c>
      <c r="B188">
        <v>8</v>
      </c>
      <c r="C188">
        <v>13</v>
      </c>
      <c r="D188">
        <v>17</v>
      </c>
      <c r="E188">
        <v>2</v>
      </c>
      <c r="F188" s="4">
        <v>20156</v>
      </c>
      <c r="G188" s="4">
        <v>0</v>
      </c>
      <c r="H188" s="4">
        <v>0</v>
      </c>
      <c r="I188" s="4">
        <v>16.558700512150001</v>
      </c>
      <c r="J188" s="4">
        <v>20172.558700512149</v>
      </c>
      <c r="K188" s="4">
        <v>1995.3224780283272</v>
      </c>
      <c r="L188" s="4">
        <v>18160.677521971673</v>
      </c>
      <c r="M188" s="4">
        <v>18144.118821459524</v>
      </c>
      <c r="N188" s="26"/>
      <c r="O188" s="26"/>
    </row>
    <row r="189" spans="1:15" x14ac:dyDescent="0.3">
      <c r="A189" t="s">
        <v>2</v>
      </c>
      <c r="B189">
        <v>8</v>
      </c>
      <c r="C189">
        <v>13</v>
      </c>
      <c r="D189">
        <v>18</v>
      </c>
      <c r="E189">
        <v>1</v>
      </c>
      <c r="F189" s="4">
        <v>20550</v>
      </c>
      <c r="G189" s="4">
        <v>0</v>
      </c>
      <c r="H189" s="4">
        <v>0</v>
      </c>
      <c r="I189" s="4">
        <v>15.63951471435</v>
      </c>
      <c r="J189" s="4">
        <v>20565.639514714348</v>
      </c>
      <c r="K189" s="4">
        <v>1956.892731836153</v>
      </c>
      <c r="L189" s="4">
        <v>18593.107268163847</v>
      </c>
      <c r="M189" s="4">
        <v>18577.467753449499</v>
      </c>
      <c r="N189" s="26"/>
      <c r="O189" s="26"/>
    </row>
    <row r="190" spans="1:15" x14ac:dyDescent="0.3">
      <c r="A190" t="s">
        <v>2</v>
      </c>
      <c r="B190">
        <v>8</v>
      </c>
      <c r="C190">
        <v>13</v>
      </c>
      <c r="D190">
        <v>19</v>
      </c>
      <c r="E190">
        <v>3</v>
      </c>
      <c r="F190" s="4">
        <v>20263</v>
      </c>
      <c r="G190" s="4">
        <v>0</v>
      </c>
      <c r="H190" s="4">
        <v>0</v>
      </c>
      <c r="I190" s="4">
        <v>13.30616766819</v>
      </c>
      <c r="J190" s="4">
        <v>20276.30616766819</v>
      </c>
      <c r="K190" s="4">
        <v>1904.1524731337922</v>
      </c>
      <c r="L190" s="4">
        <v>18358.847526866208</v>
      </c>
      <c r="M190" s="4">
        <v>18345.541359198018</v>
      </c>
      <c r="N190" s="26"/>
      <c r="O190" s="26"/>
    </row>
    <row r="191" spans="1:15" x14ac:dyDescent="0.3">
      <c r="A191" t="s">
        <v>2</v>
      </c>
      <c r="B191">
        <v>8</v>
      </c>
      <c r="C191">
        <v>13</v>
      </c>
      <c r="D191">
        <v>20</v>
      </c>
      <c r="E191">
        <v>6</v>
      </c>
      <c r="F191" s="4">
        <v>18940</v>
      </c>
      <c r="G191" s="4">
        <v>0</v>
      </c>
      <c r="H191" s="4">
        <v>0</v>
      </c>
      <c r="I191" s="4">
        <v>8.7700575143900004</v>
      </c>
      <c r="J191" s="4">
        <v>18948.77005751439</v>
      </c>
      <c r="K191" s="4">
        <v>1874.2030326821914</v>
      </c>
      <c r="L191" s="4">
        <v>17065.796967317809</v>
      </c>
      <c r="M191" s="4">
        <v>17057.026909803419</v>
      </c>
      <c r="N191" s="26"/>
      <c r="O191" s="26"/>
    </row>
    <row r="192" spans="1:15" x14ac:dyDescent="0.3">
      <c r="A192" t="s">
        <v>2</v>
      </c>
      <c r="B192">
        <v>8</v>
      </c>
      <c r="C192">
        <v>13</v>
      </c>
      <c r="D192">
        <v>21</v>
      </c>
      <c r="E192">
        <v>7</v>
      </c>
      <c r="F192" s="4">
        <v>17845</v>
      </c>
      <c r="G192" s="4">
        <v>0</v>
      </c>
      <c r="H192" s="4">
        <v>0</v>
      </c>
      <c r="I192" s="4">
        <v>7.3862037430600003</v>
      </c>
      <c r="J192" s="4">
        <v>17852.386203743059</v>
      </c>
      <c r="K192" s="4">
        <v>1831.9830394396358</v>
      </c>
      <c r="L192" s="4">
        <v>16013.016960560364</v>
      </c>
      <c r="M192" s="4">
        <v>16005.630756817303</v>
      </c>
      <c r="N192" s="26"/>
      <c r="O192" s="26"/>
    </row>
    <row r="193" spans="1:15" x14ac:dyDescent="0.3">
      <c r="A193" t="s">
        <v>2</v>
      </c>
      <c r="B193">
        <v>8</v>
      </c>
      <c r="C193">
        <v>13</v>
      </c>
      <c r="D193">
        <v>22</v>
      </c>
      <c r="E193">
        <v>9</v>
      </c>
      <c r="F193" s="4">
        <v>16169</v>
      </c>
      <c r="G193" s="4">
        <v>0</v>
      </c>
      <c r="H193" s="4">
        <v>0</v>
      </c>
      <c r="I193" s="4">
        <v>-5.9860493664899996</v>
      </c>
      <c r="J193" s="4">
        <v>16163.013950633511</v>
      </c>
      <c r="K193" s="4">
        <v>1831.5689285608278</v>
      </c>
      <c r="L193" s="4">
        <v>14337.431071439172</v>
      </c>
      <c r="M193" s="4">
        <v>14343.417120805661</v>
      </c>
      <c r="N193" s="26"/>
      <c r="O193" s="26"/>
    </row>
    <row r="194" spans="1:15" x14ac:dyDescent="0.3">
      <c r="A194" t="s">
        <v>2</v>
      </c>
      <c r="B194">
        <v>8</v>
      </c>
      <c r="C194">
        <v>13</v>
      </c>
      <c r="D194">
        <v>23</v>
      </c>
      <c r="E194">
        <v>12</v>
      </c>
      <c r="F194" s="4">
        <v>14478</v>
      </c>
      <c r="G194" s="4">
        <v>0</v>
      </c>
      <c r="H194" s="4">
        <v>0</v>
      </c>
      <c r="I194" s="4">
        <v>-3.1441078665900002</v>
      </c>
      <c r="J194" s="4">
        <v>14474.85589213341</v>
      </c>
      <c r="K194" s="4">
        <v>1845.0850278918169</v>
      </c>
      <c r="L194" s="4">
        <v>12632.914972108183</v>
      </c>
      <c r="M194" s="4">
        <v>12636.059079974773</v>
      </c>
      <c r="N194" s="26"/>
      <c r="O194" s="26"/>
    </row>
    <row r="195" spans="1:15" x14ac:dyDescent="0.3">
      <c r="A195" t="s">
        <v>2</v>
      </c>
      <c r="B195">
        <v>8</v>
      </c>
      <c r="C195">
        <v>13</v>
      </c>
      <c r="D195">
        <v>24</v>
      </c>
      <c r="E195">
        <v>14</v>
      </c>
      <c r="F195" s="4">
        <v>13498</v>
      </c>
      <c r="G195" s="4">
        <v>0</v>
      </c>
      <c r="H195" s="4">
        <v>0</v>
      </c>
      <c r="I195" s="4">
        <v>-3.3770246259499999</v>
      </c>
      <c r="J195" s="4">
        <v>13494.62297537405</v>
      </c>
      <c r="K195" s="4">
        <v>1926.1111293114191</v>
      </c>
      <c r="L195" s="4">
        <v>11571.888870688581</v>
      </c>
      <c r="M195" s="4">
        <v>11575.265895314531</v>
      </c>
      <c r="N195" s="26"/>
      <c r="O195" s="26"/>
    </row>
    <row r="196" spans="1:15" x14ac:dyDescent="0.3">
      <c r="A196" t="s">
        <v>2</v>
      </c>
      <c r="B196">
        <v>9</v>
      </c>
      <c r="C196">
        <v>3</v>
      </c>
      <c r="D196">
        <v>1</v>
      </c>
      <c r="E196">
        <v>19</v>
      </c>
      <c r="F196" s="4">
        <v>12243</v>
      </c>
      <c r="G196" s="4">
        <v>0</v>
      </c>
      <c r="H196" s="4">
        <v>0</v>
      </c>
      <c r="I196" s="4">
        <v>-5.8705385400000002E-3</v>
      </c>
      <c r="J196" s="4">
        <v>12242.99412946146</v>
      </c>
      <c r="K196" s="4">
        <v>1808.2411711152799</v>
      </c>
      <c r="L196" s="4">
        <v>10434.75882888472</v>
      </c>
      <c r="M196" s="4">
        <v>10434.76469942326</v>
      </c>
      <c r="N196" s="26"/>
      <c r="O196" s="26"/>
    </row>
    <row r="197" spans="1:15" x14ac:dyDescent="0.3">
      <c r="A197" t="s">
        <v>2</v>
      </c>
      <c r="B197">
        <v>9</v>
      </c>
      <c r="C197">
        <v>3</v>
      </c>
      <c r="D197">
        <v>2</v>
      </c>
      <c r="E197">
        <v>21</v>
      </c>
      <c r="F197" s="4">
        <v>11553</v>
      </c>
      <c r="G197" s="4">
        <v>0</v>
      </c>
      <c r="H197" s="4">
        <v>0</v>
      </c>
      <c r="I197" s="4">
        <v>0.41619805962</v>
      </c>
      <c r="J197" s="4">
        <v>11553.41619805962</v>
      </c>
      <c r="K197" s="4">
        <v>1908.1444337838766</v>
      </c>
      <c r="L197" s="4">
        <v>9644.8555662161234</v>
      </c>
      <c r="M197" s="4">
        <v>9644.4393681565034</v>
      </c>
      <c r="N197" s="26"/>
      <c r="O197" s="26"/>
    </row>
    <row r="198" spans="1:15" x14ac:dyDescent="0.3">
      <c r="A198" t="s">
        <v>2</v>
      </c>
      <c r="B198">
        <v>9</v>
      </c>
      <c r="C198">
        <v>3</v>
      </c>
      <c r="D198">
        <v>3</v>
      </c>
      <c r="E198">
        <v>23</v>
      </c>
      <c r="F198" s="4">
        <v>11095</v>
      </c>
      <c r="G198" s="4">
        <v>0</v>
      </c>
      <c r="H198" s="4">
        <v>0</v>
      </c>
      <c r="I198" s="4">
        <v>0.19258117593999999</v>
      </c>
      <c r="J198" s="4">
        <v>11095.192581175939</v>
      </c>
      <c r="K198" s="4">
        <v>1827.0200120709178</v>
      </c>
      <c r="L198" s="4">
        <v>9267.9799879290822</v>
      </c>
      <c r="M198" s="4">
        <v>9267.7874067531429</v>
      </c>
      <c r="N198" s="26"/>
      <c r="O198" s="26"/>
    </row>
    <row r="199" spans="1:15" x14ac:dyDescent="0.3">
      <c r="A199" t="s">
        <v>2</v>
      </c>
      <c r="B199">
        <v>9</v>
      </c>
      <c r="C199">
        <v>3</v>
      </c>
      <c r="D199">
        <v>4</v>
      </c>
      <c r="E199">
        <v>24</v>
      </c>
      <c r="F199" s="4">
        <v>10976</v>
      </c>
      <c r="G199" s="4">
        <v>0</v>
      </c>
      <c r="H199" s="4">
        <v>0</v>
      </c>
      <c r="I199" s="4">
        <v>0.12371673526</v>
      </c>
      <c r="J199" s="4">
        <v>10976.123716735259</v>
      </c>
      <c r="K199" s="4">
        <v>1808.9655677122119</v>
      </c>
      <c r="L199" s="4">
        <v>9167.0344322877881</v>
      </c>
      <c r="M199" s="4">
        <v>9166.9107155525289</v>
      </c>
      <c r="N199" s="26"/>
      <c r="O199" s="26"/>
    </row>
    <row r="200" spans="1:15" x14ac:dyDescent="0.3">
      <c r="A200" t="s">
        <v>2</v>
      </c>
      <c r="B200">
        <v>9</v>
      </c>
      <c r="C200">
        <v>3</v>
      </c>
      <c r="D200">
        <v>5</v>
      </c>
      <c r="E200">
        <v>22</v>
      </c>
      <c r="F200" s="4">
        <v>11294</v>
      </c>
      <c r="G200" s="4">
        <v>0</v>
      </c>
      <c r="H200" s="4">
        <v>0</v>
      </c>
      <c r="I200" s="4">
        <v>6.4039047919999995E-2</v>
      </c>
      <c r="J200" s="4">
        <v>11294.06403904792</v>
      </c>
      <c r="K200" s="4">
        <v>1750.1958371782293</v>
      </c>
      <c r="L200" s="4">
        <v>9543.8041628217707</v>
      </c>
      <c r="M200" s="4">
        <v>9543.7401237738504</v>
      </c>
      <c r="N200" s="26"/>
      <c r="O200" s="26"/>
    </row>
    <row r="201" spans="1:15" x14ac:dyDescent="0.3">
      <c r="A201" t="s">
        <v>2</v>
      </c>
      <c r="B201">
        <v>9</v>
      </c>
      <c r="C201">
        <v>3</v>
      </c>
      <c r="D201">
        <v>6</v>
      </c>
      <c r="E201">
        <v>20</v>
      </c>
      <c r="F201" s="4">
        <v>12182</v>
      </c>
      <c r="G201" s="4">
        <v>0</v>
      </c>
      <c r="H201" s="4">
        <v>0</v>
      </c>
      <c r="I201" s="4">
        <v>0.15700277562000001</v>
      </c>
      <c r="J201" s="4">
        <v>12182.157002775621</v>
      </c>
      <c r="K201" s="4">
        <v>1710.3576710758989</v>
      </c>
      <c r="L201" s="4">
        <v>10471.642328924101</v>
      </c>
      <c r="M201" s="4">
        <v>10471.48532614848</v>
      </c>
      <c r="N201" s="26"/>
      <c r="O201" s="26"/>
    </row>
    <row r="202" spans="1:15" x14ac:dyDescent="0.3">
      <c r="A202" t="s">
        <v>2</v>
      </c>
      <c r="B202">
        <v>9</v>
      </c>
      <c r="C202">
        <v>3</v>
      </c>
      <c r="D202">
        <v>7</v>
      </c>
      <c r="E202">
        <v>18</v>
      </c>
      <c r="F202" s="4">
        <v>12914</v>
      </c>
      <c r="G202" s="4">
        <v>0</v>
      </c>
      <c r="H202" s="4">
        <v>0</v>
      </c>
      <c r="I202" s="4">
        <v>0.27028095376</v>
      </c>
      <c r="J202" s="4">
        <v>12914.27028095376</v>
      </c>
      <c r="K202" s="4">
        <v>1716.7303839236738</v>
      </c>
      <c r="L202" s="4">
        <v>11197.269616076326</v>
      </c>
      <c r="M202" s="4">
        <v>11196.999335122566</v>
      </c>
      <c r="N202" s="26"/>
      <c r="O202" s="26"/>
    </row>
    <row r="203" spans="1:15" x14ac:dyDescent="0.3">
      <c r="A203" t="s">
        <v>2</v>
      </c>
      <c r="B203">
        <v>9</v>
      </c>
      <c r="C203">
        <v>3</v>
      </c>
      <c r="D203">
        <v>8</v>
      </c>
      <c r="E203">
        <v>17</v>
      </c>
      <c r="F203" s="4">
        <v>13096</v>
      </c>
      <c r="G203" s="4">
        <v>0</v>
      </c>
      <c r="H203" s="4">
        <v>0</v>
      </c>
      <c r="I203" s="4">
        <v>0.65708012827999995</v>
      </c>
      <c r="J203" s="4">
        <v>13096.65708012828</v>
      </c>
      <c r="K203" s="4">
        <v>1749.7064221960009</v>
      </c>
      <c r="L203" s="4">
        <v>11346.293577803999</v>
      </c>
      <c r="M203" s="4">
        <v>11345.63649767572</v>
      </c>
      <c r="N203" s="26"/>
      <c r="O203" s="26"/>
    </row>
    <row r="204" spans="1:15" x14ac:dyDescent="0.3">
      <c r="A204" t="s">
        <v>2</v>
      </c>
      <c r="B204">
        <v>9</v>
      </c>
      <c r="C204">
        <v>3</v>
      </c>
      <c r="D204">
        <v>9</v>
      </c>
      <c r="E204">
        <v>16</v>
      </c>
      <c r="F204" s="4">
        <v>12992</v>
      </c>
      <c r="G204" s="4">
        <v>0</v>
      </c>
      <c r="H204" s="4">
        <v>0</v>
      </c>
      <c r="I204" s="4">
        <v>0.91600097404000003</v>
      </c>
      <c r="J204" s="4">
        <v>12992.916000974041</v>
      </c>
      <c r="K204" s="4">
        <v>1774.7068438882143</v>
      </c>
      <c r="L204" s="4">
        <v>11217.293156111786</v>
      </c>
      <c r="M204" s="4">
        <v>11216.377155137745</v>
      </c>
      <c r="N204" s="26"/>
      <c r="O204" s="26"/>
    </row>
    <row r="205" spans="1:15" x14ac:dyDescent="0.3">
      <c r="A205" t="s">
        <v>2</v>
      </c>
      <c r="B205">
        <v>9</v>
      </c>
      <c r="C205">
        <v>3</v>
      </c>
      <c r="D205">
        <v>10</v>
      </c>
      <c r="E205">
        <v>14</v>
      </c>
      <c r="F205" s="4">
        <v>12844</v>
      </c>
      <c r="G205" s="4">
        <v>0</v>
      </c>
      <c r="H205" s="4">
        <v>0</v>
      </c>
      <c r="I205" s="4">
        <v>1.27225566622</v>
      </c>
      <c r="J205" s="4">
        <v>12845.272255666219</v>
      </c>
      <c r="K205" s="4">
        <v>1780.3377462823755</v>
      </c>
      <c r="L205" s="4">
        <v>11063.662253717624</v>
      </c>
      <c r="M205" s="4">
        <v>11062.389998051405</v>
      </c>
      <c r="N205" s="26"/>
      <c r="O205" s="26"/>
    </row>
    <row r="206" spans="1:15" x14ac:dyDescent="0.3">
      <c r="A206" t="s">
        <v>2</v>
      </c>
      <c r="B206">
        <v>9</v>
      </c>
      <c r="C206">
        <v>3</v>
      </c>
      <c r="D206">
        <v>11</v>
      </c>
      <c r="E206">
        <v>13</v>
      </c>
      <c r="F206" s="4">
        <v>13104</v>
      </c>
      <c r="G206" s="4">
        <v>0</v>
      </c>
      <c r="H206" s="4">
        <v>0</v>
      </c>
      <c r="I206" s="4">
        <v>0.60840328192000004</v>
      </c>
      <c r="J206" s="4">
        <v>13104.60840328192</v>
      </c>
      <c r="K206" s="4">
        <v>1807.4580011512553</v>
      </c>
      <c r="L206" s="4">
        <v>11296.541998848745</v>
      </c>
      <c r="M206" s="4">
        <v>11295.933595566825</v>
      </c>
      <c r="N206" s="26"/>
      <c r="O206" s="26"/>
    </row>
    <row r="207" spans="1:15" x14ac:dyDescent="0.3">
      <c r="A207" t="s">
        <v>2</v>
      </c>
      <c r="B207">
        <v>9</v>
      </c>
      <c r="C207">
        <v>3</v>
      </c>
      <c r="D207">
        <v>12</v>
      </c>
      <c r="E207">
        <v>11</v>
      </c>
      <c r="F207" s="4">
        <v>13726</v>
      </c>
      <c r="G207" s="4">
        <v>0</v>
      </c>
      <c r="H207" s="4">
        <v>0</v>
      </c>
      <c r="I207" s="4">
        <v>0.15132018387999999</v>
      </c>
      <c r="J207" s="4">
        <v>13726.151320183881</v>
      </c>
      <c r="K207" s="4">
        <v>1802.2473029271496</v>
      </c>
      <c r="L207" s="4">
        <v>11923.75269707285</v>
      </c>
      <c r="M207" s="4">
        <v>11923.60137688897</v>
      </c>
      <c r="N207" s="26"/>
      <c r="O207" s="26"/>
    </row>
    <row r="208" spans="1:15" x14ac:dyDescent="0.3">
      <c r="A208" t="s">
        <v>2</v>
      </c>
      <c r="B208">
        <v>9</v>
      </c>
      <c r="C208">
        <v>3</v>
      </c>
      <c r="D208">
        <v>13</v>
      </c>
      <c r="E208">
        <v>9</v>
      </c>
      <c r="F208" s="4">
        <v>14581</v>
      </c>
      <c r="G208" s="4">
        <v>0</v>
      </c>
      <c r="H208" s="4">
        <v>0</v>
      </c>
      <c r="I208" s="4">
        <v>-5.2837152300000002E-2</v>
      </c>
      <c r="J208" s="4">
        <v>14580.9471628477</v>
      </c>
      <c r="K208" s="4">
        <v>1813.0450594593894</v>
      </c>
      <c r="L208" s="4">
        <v>12767.954940540611</v>
      </c>
      <c r="M208" s="4">
        <v>12768.00777769291</v>
      </c>
      <c r="N208" s="26"/>
      <c r="O208" s="26"/>
    </row>
    <row r="209" spans="1:15" x14ac:dyDescent="0.3">
      <c r="A209" t="s">
        <v>2</v>
      </c>
      <c r="B209">
        <v>9</v>
      </c>
      <c r="C209">
        <v>3</v>
      </c>
      <c r="D209">
        <v>14</v>
      </c>
      <c r="E209">
        <v>7</v>
      </c>
      <c r="F209" s="4">
        <v>15944</v>
      </c>
      <c r="G209" s="4">
        <v>0</v>
      </c>
      <c r="H209" s="4">
        <v>0</v>
      </c>
      <c r="I209" s="4">
        <v>-0.90711465081999998</v>
      </c>
      <c r="J209" s="4">
        <v>15943.092885349181</v>
      </c>
      <c r="K209" s="4">
        <v>1844.6844051810876</v>
      </c>
      <c r="L209" s="4">
        <v>14099.315594818912</v>
      </c>
      <c r="M209" s="4">
        <v>14100.222709469732</v>
      </c>
      <c r="N209" s="26"/>
      <c r="O209" s="26"/>
    </row>
    <row r="210" spans="1:15" x14ac:dyDescent="0.3">
      <c r="A210" t="s">
        <v>2</v>
      </c>
      <c r="B210">
        <v>9</v>
      </c>
      <c r="C210">
        <v>3</v>
      </c>
      <c r="D210">
        <v>15</v>
      </c>
      <c r="E210">
        <v>5</v>
      </c>
      <c r="F210" s="4">
        <v>17376</v>
      </c>
      <c r="G210" s="4">
        <v>0</v>
      </c>
      <c r="H210" s="4">
        <v>0</v>
      </c>
      <c r="I210" s="4">
        <v>-0.68723151542000005</v>
      </c>
      <c r="J210" s="4">
        <v>17375.312768484579</v>
      </c>
      <c r="K210" s="4">
        <v>1863.8560582639202</v>
      </c>
      <c r="L210" s="4">
        <v>15512.14394173608</v>
      </c>
      <c r="M210" s="4">
        <v>15512.831173251499</v>
      </c>
      <c r="N210" s="26"/>
      <c r="O210" s="26"/>
    </row>
    <row r="211" spans="1:15" x14ac:dyDescent="0.3">
      <c r="A211" t="s">
        <v>2</v>
      </c>
      <c r="B211">
        <v>9</v>
      </c>
      <c r="C211">
        <v>3</v>
      </c>
      <c r="D211">
        <v>16</v>
      </c>
      <c r="E211">
        <v>3</v>
      </c>
      <c r="F211" s="4">
        <v>18543</v>
      </c>
      <c r="G211" s="4">
        <v>0</v>
      </c>
      <c r="H211" s="4">
        <v>0</v>
      </c>
      <c r="I211" s="4">
        <v>7.4124650092</v>
      </c>
      <c r="J211" s="4">
        <v>18550.412465009202</v>
      </c>
      <c r="K211" s="4">
        <v>1858.9799948789841</v>
      </c>
      <c r="L211" s="4">
        <v>16684.020005121016</v>
      </c>
      <c r="M211" s="4">
        <v>16676.607540111814</v>
      </c>
      <c r="N211" s="26"/>
      <c r="O211" s="26"/>
    </row>
    <row r="212" spans="1:15" x14ac:dyDescent="0.3">
      <c r="A212" t="s">
        <v>2</v>
      </c>
      <c r="B212">
        <v>9</v>
      </c>
      <c r="C212">
        <v>3</v>
      </c>
      <c r="D212">
        <v>17</v>
      </c>
      <c r="E212">
        <v>1</v>
      </c>
      <c r="F212" s="4">
        <v>19623</v>
      </c>
      <c r="G212" s="4">
        <v>0</v>
      </c>
      <c r="H212" s="4">
        <v>0</v>
      </c>
      <c r="I212" s="4">
        <v>15.523167517319999</v>
      </c>
      <c r="J212" s="4">
        <v>19638.52316751732</v>
      </c>
      <c r="K212" s="4">
        <v>1834.9411078766789</v>
      </c>
      <c r="L212" s="4">
        <v>17788.058892123321</v>
      </c>
      <c r="M212" s="4">
        <v>17772.535724606001</v>
      </c>
      <c r="N212" s="26"/>
      <c r="O212" s="26"/>
    </row>
    <row r="213" spans="1:15" x14ac:dyDescent="0.3">
      <c r="A213" t="s">
        <v>2</v>
      </c>
      <c r="B213">
        <v>9</v>
      </c>
      <c r="C213">
        <v>3</v>
      </c>
      <c r="D213">
        <v>18</v>
      </c>
      <c r="E213">
        <v>2</v>
      </c>
      <c r="F213" s="4">
        <v>20040</v>
      </c>
      <c r="G213" s="4">
        <v>0</v>
      </c>
      <c r="H213" s="4">
        <v>0</v>
      </c>
      <c r="I213" s="4">
        <v>14.72991307162</v>
      </c>
      <c r="J213" s="4">
        <v>20054.72991307162</v>
      </c>
      <c r="K213" s="4">
        <v>1792.5578868160919</v>
      </c>
      <c r="L213" s="4">
        <v>18247.442113183908</v>
      </c>
      <c r="M213" s="4">
        <v>18232.712200112288</v>
      </c>
      <c r="N213" s="26"/>
      <c r="O213" s="26"/>
    </row>
    <row r="214" spans="1:15" x14ac:dyDescent="0.3">
      <c r="A214" t="s">
        <v>2</v>
      </c>
      <c r="B214">
        <v>9</v>
      </c>
      <c r="C214">
        <v>3</v>
      </c>
      <c r="D214">
        <v>19</v>
      </c>
      <c r="E214">
        <v>4</v>
      </c>
      <c r="F214" s="4">
        <v>19389</v>
      </c>
      <c r="G214" s="4">
        <v>0</v>
      </c>
      <c r="H214" s="4">
        <v>0</v>
      </c>
      <c r="I214" s="4">
        <v>12.665939831379999</v>
      </c>
      <c r="J214" s="4">
        <v>19401.665939831379</v>
      </c>
      <c r="K214" s="4">
        <v>1748.6173242129335</v>
      </c>
      <c r="L214" s="4">
        <v>17640.382675787067</v>
      </c>
      <c r="M214" s="4">
        <v>17627.716735955688</v>
      </c>
      <c r="N214" s="26"/>
      <c r="O214" s="26"/>
    </row>
    <row r="215" spans="1:15" x14ac:dyDescent="0.3">
      <c r="A215" t="s">
        <v>2</v>
      </c>
      <c r="B215">
        <v>9</v>
      </c>
      <c r="C215">
        <v>3</v>
      </c>
      <c r="D215">
        <v>20</v>
      </c>
      <c r="E215">
        <v>6</v>
      </c>
      <c r="F215" s="4">
        <v>18097</v>
      </c>
      <c r="G215" s="4">
        <v>0</v>
      </c>
      <c r="H215" s="4">
        <v>0</v>
      </c>
      <c r="I215" s="4">
        <v>8.1227139408600006</v>
      </c>
      <c r="J215" s="4">
        <v>18105.122713940858</v>
      </c>
      <c r="K215" s="4">
        <v>1710.2834749614231</v>
      </c>
      <c r="L215" s="4">
        <v>16386.716525038577</v>
      </c>
      <c r="M215" s="4">
        <v>16378.593811097717</v>
      </c>
      <c r="N215" s="26"/>
      <c r="O215" s="26"/>
    </row>
    <row r="216" spans="1:15" x14ac:dyDescent="0.3">
      <c r="A216" t="s">
        <v>2</v>
      </c>
      <c r="B216">
        <v>9</v>
      </c>
      <c r="C216">
        <v>3</v>
      </c>
      <c r="D216">
        <v>21</v>
      </c>
      <c r="E216">
        <v>8</v>
      </c>
      <c r="F216" s="4">
        <v>17040</v>
      </c>
      <c r="G216" s="4">
        <v>0</v>
      </c>
      <c r="H216" s="4">
        <v>0</v>
      </c>
      <c r="I216" s="4">
        <v>7.1493361108000002</v>
      </c>
      <c r="J216" s="4">
        <v>17047.149336110801</v>
      </c>
      <c r="K216" s="4">
        <v>1658.4766552954134</v>
      </c>
      <c r="L216" s="4">
        <v>15381.523344704587</v>
      </c>
      <c r="M216" s="4">
        <v>15374.374008593786</v>
      </c>
      <c r="N216" s="26"/>
      <c r="O216" s="26"/>
    </row>
    <row r="217" spans="1:15" x14ac:dyDescent="0.3">
      <c r="A217" t="s">
        <v>2</v>
      </c>
      <c r="B217">
        <v>9</v>
      </c>
      <c r="C217">
        <v>3</v>
      </c>
      <c r="D217">
        <v>22</v>
      </c>
      <c r="E217">
        <v>10</v>
      </c>
      <c r="F217" s="4">
        <v>15781</v>
      </c>
      <c r="G217" s="4">
        <v>0</v>
      </c>
      <c r="H217" s="4">
        <v>0</v>
      </c>
      <c r="I217" s="4">
        <v>-6.1224532668</v>
      </c>
      <c r="J217" s="4">
        <v>15774.8775467332</v>
      </c>
      <c r="K217" s="4">
        <v>1652.6224731696238</v>
      </c>
      <c r="L217" s="4">
        <v>14128.377526830376</v>
      </c>
      <c r="M217" s="4">
        <v>14134.499980097176</v>
      </c>
      <c r="N217" s="26"/>
      <c r="O217" s="26"/>
    </row>
    <row r="218" spans="1:15" x14ac:dyDescent="0.3">
      <c r="A218" t="s">
        <v>2</v>
      </c>
      <c r="B218">
        <v>9</v>
      </c>
      <c r="C218">
        <v>3</v>
      </c>
      <c r="D218">
        <v>23</v>
      </c>
      <c r="E218">
        <v>12</v>
      </c>
      <c r="F218" s="4">
        <v>14532</v>
      </c>
      <c r="G218" s="4">
        <v>0</v>
      </c>
      <c r="H218" s="4">
        <v>0</v>
      </c>
      <c r="I218" s="4">
        <v>-2.85405425712</v>
      </c>
      <c r="J218" s="4">
        <v>14529.145945742879</v>
      </c>
      <c r="K218" s="4">
        <v>1640.8247752814495</v>
      </c>
      <c r="L218" s="4">
        <v>12891.17522471855</v>
      </c>
      <c r="M218" s="4">
        <v>12894.029278975671</v>
      </c>
      <c r="N218" s="26"/>
      <c r="O218" s="26"/>
    </row>
    <row r="219" spans="1:15" x14ac:dyDescent="0.3">
      <c r="A219" t="s">
        <v>2</v>
      </c>
      <c r="B219">
        <v>9</v>
      </c>
      <c r="C219">
        <v>3</v>
      </c>
      <c r="D219">
        <v>24</v>
      </c>
      <c r="E219">
        <v>15</v>
      </c>
      <c r="F219" s="4">
        <v>13419</v>
      </c>
      <c r="G219" s="4">
        <v>0</v>
      </c>
      <c r="H219" s="4">
        <v>0</v>
      </c>
      <c r="I219" s="4">
        <v>-2.9106727340599998</v>
      </c>
      <c r="J219" s="4">
        <v>13416.08932726594</v>
      </c>
      <c r="K219" s="4">
        <v>1780.5085927545661</v>
      </c>
      <c r="L219" s="4">
        <v>11638.491407245434</v>
      </c>
      <c r="M219" s="4">
        <v>11641.402079979494</v>
      </c>
      <c r="N219" s="26"/>
      <c r="O219" s="26"/>
    </row>
    <row r="220" spans="1:15" x14ac:dyDescent="0.3">
      <c r="A220" t="s">
        <v>2</v>
      </c>
      <c r="B220">
        <v>10</v>
      </c>
      <c r="C220">
        <v>1</v>
      </c>
      <c r="D220">
        <v>1</v>
      </c>
      <c r="E220">
        <v>20</v>
      </c>
      <c r="F220" s="4">
        <v>10633</v>
      </c>
      <c r="G220" s="4">
        <v>0</v>
      </c>
      <c r="H220" s="4">
        <v>0</v>
      </c>
      <c r="I220" s="4">
        <v>0.15925408799999999</v>
      </c>
      <c r="J220" s="4">
        <v>10633.159254087999</v>
      </c>
      <c r="K220" s="4">
        <v>1711.5281116615424</v>
      </c>
      <c r="L220" s="4">
        <v>8921.4718883384576</v>
      </c>
      <c r="M220" s="4">
        <v>8921.3126342504584</v>
      </c>
      <c r="N220" s="26"/>
      <c r="O220" s="26"/>
    </row>
    <row r="221" spans="1:15" x14ac:dyDescent="0.3">
      <c r="A221" t="s">
        <v>2</v>
      </c>
      <c r="B221">
        <v>10</v>
      </c>
      <c r="C221">
        <v>1</v>
      </c>
      <c r="D221">
        <v>2</v>
      </c>
      <c r="E221">
        <v>21</v>
      </c>
      <c r="F221" s="4">
        <v>10198</v>
      </c>
      <c r="G221" s="4">
        <v>0</v>
      </c>
      <c r="H221" s="4">
        <v>0</v>
      </c>
      <c r="I221" s="4">
        <v>0.34786925600000002</v>
      </c>
      <c r="J221" s="4">
        <v>10198.347869256</v>
      </c>
      <c r="K221" s="4">
        <v>1731.8432582121477</v>
      </c>
      <c r="L221" s="4">
        <v>8466.1567417878523</v>
      </c>
      <c r="M221" s="4">
        <v>8465.8088725318521</v>
      </c>
      <c r="N221" s="26"/>
      <c r="O221" s="26"/>
    </row>
    <row r="222" spans="1:15" x14ac:dyDescent="0.3">
      <c r="A222" t="s">
        <v>2</v>
      </c>
      <c r="B222">
        <v>10</v>
      </c>
      <c r="C222">
        <v>1</v>
      </c>
      <c r="D222">
        <v>3</v>
      </c>
      <c r="E222">
        <v>23</v>
      </c>
      <c r="F222" s="4">
        <v>9813</v>
      </c>
      <c r="G222" s="4">
        <v>0</v>
      </c>
      <c r="H222" s="4">
        <v>0</v>
      </c>
      <c r="I222" s="4">
        <v>0.26098880000000002</v>
      </c>
      <c r="J222" s="4">
        <v>9813.2609888000006</v>
      </c>
      <c r="K222" s="4">
        <v>1672.3742982223648</v>
      </c>
      <c r="L222" s="4">
        <v>8140.6257017776352</v>
      </c>
      <c r="M222" s="4">
        <v>8140.3647129776355</v>
      </c>
      <c r="N222" s="26"/>
      <c r="O222" s="26"/>
    </row>
    <row r="223" spans="1:15" x14ac:dyDescent="0.3">
      <c r="A223" t="s">
        <v>2</v>
      </c>
      <c r="B223">
        <v>10</v>
      </c>
      <c r="C223">
        <v>1</v>
      </c>
      <c r="D223">
        <v>4</v>
      </c>
      <c r="E223">
        <v>24</v>
      </c>
      <c r="F223" s="4">
        <v>9763</v>
      </c>
      <c r="G223" s="4">
        <v>0</v>
      </c>
      <c r="H223" s="4">
        <v>0</v>
      </c>
      <c r="I223" s="4">
        <v>0.18759035199999999</v>
      </c>
      <c r="J223" s="4">
        <v>9763.1875903519995</v>
      </c>
      <c r="K223" s="4">
        <v>1623.9420333689532</v>
      </c>
      <c r="L223" s="4">
        <v>8139.0579666310468</v>
      </c>
      <c r="M223" s="4">
        <v>8138.8703762790465</v>
      </c>
      <c r="N223" s="26"/>
      <c r="O223" s="26"/>
    </row>
    <row r="224" spans="1:15" x14ac:dyDescent="0.3">
      <c r="A224" t="s">
        <v>2</v>
      </c>
      <c r="B224">
        <v>10</v>
      </c>
      <c r="C224">
        <v>1</v>
      </c>
      <c r="D224">
        <v>5</v>
      </c>
      <c r="E224">
        <v>22</v>
      </c>
      <c r="F224" s="4">
        <v>10021</v>
      </c>
      <c r="G224" s="4">
        <v>0</v>
      </c>
      <c r="H224" s="4">
        <v>0</v>
      </c>
      <c r="I224" s="4">
        <v>0.16824452600000001</v>
      </c>
      <c r="J224" s="4">
        <v>10021.168244525999</v>
      </c>
      <c r="K224" s="4">
        <v>1569.6947957978537</v>
      </c>
      <c r="L224" s="4">
        <v>8451.3052042021463</v>
      </c>
      <c r="M224" s="4">
        <v>8451.1369596761469</v>
      </c>
      <c r="N224" s="26"/>
      <c r="O224" s="26"/>
    </row>
    <row r="225" spans="1:15" x14ac:dyDescent="0.3">
      <c r="A225" t="s">
        <v>2</v>
      </c>
      <c r="B225">
        <v>10</v>
      </c>
      <c r="C225">
        <v>1</v>
      </c>
      <c r="D225">
        <v>6</v>
      </c>
      <c r="E225">
        <v>19</v>
      </c>
      <c r="F225" s="4">
        <v>10907</v>
      </c>
      <c r="G225" s="4">
        <v>0</v>
      </c>
      <c r="H225" s="4">
        <v>0</v>
      </c>
      <c r="I225" s="4">
        <v>0.199502924</v>
      </c>
      <c r="J225" s="4">
        <v>10907.199502924001</v>
      </c>
      <c r="K225" s="4">
        <v>1528.8590973155151</v>
      </c>
      <c r="L225" s="4">
        <v>9378.1409026844849</v>
      </c>
      <c r="M225" s="4">
        <v>9377.9413997604843</v>
      </c>
      <c r="N225" s="26"/>
      <c r="O225" s="26"/>
    </row>
    <row r="226" spans="1:15" x14ac:dyDescent="0.3">
      <c r="A226" t="s">
        <v>2</v>
      </c>
      <c r="B226">
        <v>10</v>
      </c>
      <c r="C226">
        <v>1</v>
      </c>
      <c r="D226">
        <v>7</v>
      </c>
      <c r="E226">
        <v>16</v>
      </c>
      <c r="F226" s="4">
        <v>11847</v>
      </c>
      <c r="G226" s="4">
        <v>0</v>
      </c>
      <c r="H226" s="4">
        <v>0</v>
      </c>
      <c r="I226" s="4">
        <v>0.215839688</v>
      </c>
      <c r="J226" s="4">
        <v>11847.215839688</v>
      </c>
      <c r="K226" s="4">
        <v>1523.2897822301948</v>
      </c>
      <c r="L226" s="4">
        <v>10323.710217769805</v>
      </c>
      <c r="M226" s="4">
        <v>10323.494378081805</v>
      </c>
      <c r="N226" s="26"/>
      <c r="O226" s="26"/>
    </row>
    <row r="227" spans="1:15" x14ac:dyDescent="0.3">
      <c r="A227" t="s">
        <v>2</v>
      </c>
      <c r="B227">
        <v>10</v>
      </c>
      <c r="C227">
        <v>1</v>
      </c>
      <c r="D227">
        <v>8</v>
      </c>
      <c r="E227">
        <v>14</v>
      </c>
      <c r="F227" s="4">
        <v>11861</v>
      </c>
      <c r="G227" s="4">
        <v>0</v>
      </c>
      <c r="H227" s="4">
        <v>0</v>
      </c>
      <c r="I227" s="4">
        <v>0.48927974800000001</v>
      </c>
      <c r="J227" s="4">
        <v>11861.489279748001</v>
      </c>
      <c r="K227" s="4">
        <v>1531.2109303413035</v>
      </c>
      <c r="L227" s="4">
        <v>10329.789069658696</v>
      </c>
      <c r="M227" s="4">
        <v>10329.299789910696</v>
      </c>
      <c r="N227" s="26"/>
      <c r="O227" s="26"/>
    </row>
    <row r="228" spans="1:15" x14ac:dyDescent="0.3">
      <c r="A228" t="s">
        <v>2</v>
      </c>
      <c r="B228">
        <v>10</v>
      </c>
      <c r="C228">
        <v>1</v>
      </c>
      <c r="D228">
        <v>9</v>
      </c>
      <c r="E228">
        <v>15</v>
      </c>
      <c r="F228" s="4">
        <v>11473</v>
      </c>
      <c r="G228" s="4">
        <v>0</v>
      </c>
      <c r="H228" s="4">
        <v>0</v>
      </c>
      <c r="I228" s="4">
        <v>0.66682652399999998</v>
      </c>
      <c r="J228" s="4">
        <v>11473.666826524</v>
      </c>
      <c r="K228" s="4">
        <v>1571.0370248249419</v>
      </c>
      <c r="L228" s="4">
        <v>9901.9629751750581</v>
      </c>
      <c r="M228" s="4">
        <v>9901.2961486510576</v>
      </c>
      <c r="N228" s="26"/>
      <c r="O228" s="26"/>
    </row>
    <row r="229" spans="1:15" x14ac:dyDescent="0.3">
      <c r="A229" t="s">
        <v>2</v>
      </c>
      <c r="B229">
        <v>10</v>
      </c>
      <c r="C229">
        <v>1</v>
      </c>
      <c r="D229">
        <v>10</v>
      </c>
      <c r="E229">
        <v>17</v>
      </c>
      <c r="F229" s="4">
        <v>10925</v>
      </c>
      <c r="G229" s="4">
        <v>0</v>
      </c>
      <c r="H229" s="4">
        <v>0</v>
      </c>
      <c r="I229" s="4">
        <v>0.69197351600000001</v>
      </c>
      <c r="J229" s="4">
        <v>10925.691973516001</v>
      </c>
      <c r="K229" s="4">
        <v>1607.5737814475251</v>
      </c>
      <c r="L229" s="4">
        <v>9317.4262185524749</v>
      </c>
      <c r="M229" s="4">
        <v>9316.734245036474</v>
      </c>
      <c r="N229" s="26"/>
      <c r="O229" s="26"/>
    </row>
    <row r="230" spans="1:15" x14ac:dyDescent="0.3">
      <c r="A230" t="s">
        <v>2</v>
      </c>
      <c r="B230">
        <v>10</v>
      </c>
      <c r="C230">
        <v>1</v>
      </c>
      <c r="D230">
        <v>11</v>
      </c>
      <c r="E230">
        <v>18</v>
      </c>
      <c r="F230" s="4">
        <v>10541</v>
      </c>
      <c r="G230" s="4">
        <v>0</v>
      </c>
      <c r="H230" s="4">
        <v>0</v>
      </c>
      <c r="I230" s="4">
        <v>0.397306732</v>
      </c>
      <c r="J230" s="4">
        <v>10541.397306732</v>
      </c>
      <c r="K230" s="4">
        <v>1627.1497854204863</v>
      </c>
      <c r="L230" s="4">
        <v>8913.8502145795137</v>
      </c>
      <c r="M230" s="4">
        <v>8913.4529078475134</v>
      </c>
      <c r="N230" s="26"/>
      <c r="O230" s="26"/>
    </row>
    <row r="231" spans="1:15" x14ac:dyDescent="0.3">
      <c r="A231" t="s">
        <v>2</v>
      </c>
      <c r="B231">
        <v>10</v>
      </c>
      <c r="C231">
        <v>1</v>
      </c>
      <c r="D231">
        <v>12</v>
      </c>
      <c r="E231">
        <v>13</v>
      </c>
      <c r="F231" s="4">
        <v>10553</v>
      </c>
      <c r="G231" s="4">
        <v>0</v>
      </c>
      <c r="H231" s="4">
        <v>0</v>
      </c>
      <c r="I231" s="4">
        <v>0.14971599599999999</v>
      </c>
      <c r="J231" s="4">
        <v>10553.149715996</v>
      </c>
      <c r="K231" s="4">
        <v>1646.8556567988053</v>
      </c>
      <c r="L231" s="4">
        <v>8906.1443432011947</v>
      </c>
      <c r="M231" s="4">
        <v>8905.9946272051948</v>
      </c>
      <c r="N231" s="26"/>
      <c r="O231" s="26"/>
    </row>
    <row r="232" spans="1:15" x14ac:dyDescent="0.3">
      <c r="A232" t="s">
        <v>2</v>
      </c>
      <c r="B232">
        <v>10</v>
      </c>
      <c r="C232">
        <v>1</v>
      </c>
      <c r="D232">
        <v>13</v>
      </c>
      <c r="E232">
        <v>11</v>
      </c>
      <c r="F232" s="4">
        <v>11097</v>
      </c>
      <c r="G232" s="4">
        <v>0</v>
      </c>
      <c r="H232" s="4">
        <v>0</v>
      </c>
      <c r="I232" s="4">
        <v>9.1460472000000001E-2</v>
      </c>
      <c r="J232" s="4">
        <v>11097.091460472</v>
      </c>
      <c r="K232" s="4">
        <v>1670.3838553312125</v>
      </c>
      <c r="L232" s="4">
        <v>9426.6161446687875</v>
      </c>
      <c r="M232" s="4">
        <v>9426.5246841967873</v>
      </c>
      <c r="N232" s="26"/>
      <c r="O232" s="26"/>
    </row>
    <row r="233" spans="1:15" x14ac:dyDescent="0.3">
      <c r="A233" t="s">
        <v>2</v>
      </c>
      <c r="B233">
        <v>10</v>
      </c>
      <c r="C233">
        <v>1</v>
      </c>
      <c r="D233">
        <v>14</v>
      </c>
      <c r="E233">
        <v>8</v>
      </c>
      <c r="F233" s="4">
        <v>11926</v>
      </c>
      <c r="G233" s="4">
        <v>0</v>
      </c>
      <c r="H233" s="4">
        <v>0</v>
      </c>
      <c r="I233" s="4">
        <v>-9.4016208000000004E-2</v>
      </c>
      <c r="J233" s="4">
        <v>11925.905983791999</v>
      </c>
      <c r="K233" s="4">
        <v>1690.0298619373862</v>
      </c>
      <c r="L233" s="4">
        <v>10235.970138062614</v>
      </c>
      <c r="M233" s="4">
        <v>10236.064154270614</v>
      </c>
      <c r="N233" s="26"/>
      <c r="O233" s="26"/>
    </row>
    <row r="234" spans="1:15" x14ac:dyDescent="0.3">
      <c r="A234" t="s">
        <v>2</v>
      </c>
      <c r="B234">
        <v>10</v>
      </c>
      <c r="C234">
        <v>1</v>
      </c>
      <c r="D234">
        <v>15</v>
      </c>
      <c r="E234">
        <v>6</v>
      </c>
      <c r="F234" s="4">
        <v>13010</v>
      </c>
      <c r="G234" s="4">
        <v>0</v>
      </c>
      <c r="H234" s="4">
        <v>0</v>
      </c>
      <c r="I234" s="4">
        <v>3.5183631999999999E-2</v>
      </c>
      <c r="J234" s="4">
        <v>13010.035183632001</v>
      </c>
      <c r="K234" s="4">
        <v>1702.9737397926219</v>
      </c>
      <c r="L234" s="4">
        <v>11307.026260207378</v>
      </c>
      <c r="M234" s="4">
        <v>11306.991076575378</v>
      </c>
      <c r="N234" s="26"/>
      <c r="O234" s="26"/>
    </row>
    <row r="235" spans="1:15" x14ac:dyDescent="0.3">
      <c r="A235" t="s">
        <v>2</v>
      </c>
      <c r="B235">
        <v>10</v>
      </c>
      <c r="C235">
        <v>1</v>
      </c>
      <c r="D235">
        <v>16</v>
      </c>
      <c r="E235">
        <v>4</v>
      </c>
      <c r="F235" s="4">
        <v>14267</v>
      </c>
      <c r="G235" s="4">
        <v>0</v>
      </c>
      <c r="H235" s="4">
        <v>0</v>
      </c>
      <c r="I235" s="4">
        <v>6.8730006159999997</v>
      </c>
      <c r="J235" s="4">
        <v>14273.873000616</v>
      </c>
      <c r="K235" s="4">
        <v>1701.5912328413378</v>
      </c>
      <c r="L235" s="4">
        <v>12565.408767158662</v>
      </c>
      <c r="M235" s="4">
        <v>12558.535766542662</v>
      </c>
      <c r="N235" s="26"/>
      <c r="O235" s="26"/>
    </row>
    <row r="236" spans="1:15" x14ac:dyDescent="0.3">
      <c r="A236" t="s">
        <v>2</v>
      </c>
      <c r="B236">
        <v>10</v>
      </c>
      <c r="C236">
        <v>1</v>
      </c>
      <c r="D236">
        <v>17</v>
      </c>
      <c r="E236">
        <v>2</v>
      </c>
      <c r="F236" s="4">
        <v>15542</v>
      </c>
      <c r="G236" s="4">
        <v>0</v>
      </c>
      <c r="H236" s="4">
        <v>0</v>
      </c>
      <c r="I236" s="4">
        <v>13.162126148</v>
      </c>
      <c r="J236" s="4">
        <v>15555.162126148</v>
      </c>
      <c r="K236" s="4">
        <v>1700.4616105677651</v>
      </c>
      <c r="L236" s="4">
        <v>13841.538389432235</v>
      </c>
      <c r="M236" s="4">
        <v>13828.376263284235</v>
      </c>
      <c r="N236" s="26"/>
      <c r="O236" s="26"/>
    </row>
    <row r="237" spans="1:15" x14ac:dyDescent="0.3">
      <c r="A237" t="s">
        <v>2</v>
      </c>
      <c r="B237">
        <v>10</v>
      </c>
      <c r="C237">
        <v>1</v>
      </c>
      <c r="D237">
        <v>18</v>
      </c>
      <c r="E237">
        <v>1</v>
      </c>
      <c r="F237" s="4">
        <v>16047</v>
      </c>
      <c r="G237" s="4">
        <v>0</v>
      </c>
      <c r="H237" s="4">
        <v>0</v>
      </c>
      <c r="I237" s="4">
        <v>12.28396332</v>
      </c>
      <c r="J237" s="4">
        <v>16059.28396332</v>
      </c>
      <c r="K237" s="4">
        <v>1665.9619349950008</v>
      </c>
      <c r="L237" s="4">
        <v>14381.038065004999</v>
      </c>
      <c r="M237" s="4">
        <v>14368.754101684999</v>
      </c>
      <c r="N237" s="26"/>
      <c r="O237" s="26"/>
    </row>
    <row r="238" spans="1:15" x14ac:dyDescent="0.3">
      <c r="A238" t="s">
        <v>2</v>
      </c>
      <c r="B238">
        <v>10</v>
      </c>
      <c r="C238">
        <v>1</v>
      </c>
      <c r="D238">
        <v>19</v>
      </c>
      <c r="E238">
        <v>3</v>
      </c>
      <c r="F238" s="4">
        <v>15255</v>
      </c>
      <c r="G238" s="4">
        <v>0</v>
      </c>
      <c r="H238" s="4">
        <v>0</v>
      </c>
      <c r="I238" s="4">
        <v>10.404715436</v>
      </c>
      <c r="J238" s="4">
        <v>15265.404715436</v>
      </c>
      <c r="K238" s="4">
        <v>1617.2220763172118</v>
      </c>
      <c r="L238" s="4">
        <v>13637.777923682788</v>
      </c>
      <c r="M238" s="4">
        <v>13627.373208246789</v>
      </c>
      <c r="N238" s="26"/>
      <c r="O238" s="26"/>
    </row>
    <row r="239" spans="1:15" x14ac:dyDescent="0.3">
      <c r="A239" t="s">
        <v>2</v>
      </c>
      <c r="B239">
        <v>10</v>
      </c>
      <c r="C239">
        <v>1</v>
      </c>
      <c r="D239">
        <v>20</v>
      </c>
      <c r="E239">
        <v>5</v>
      </c>
      <c r="F239" s="4">
        <v>14726</v>
      </c>
      <c r="G239" s="4">
        <v>0</v>
      </c>
      <c r="H239" s="4">
        <v>0</v>
      </c>
      <c r="I239" s="4">
        <v>7.4815150639999999</v>
      </c>
      <c r="J239" s="4">
        <v>14733.481515064001</v>
      </c>
      <c r="K239" s="4">
        <v>1579.1693880422099</v>
      </c>
      <c r="L239" s="4">
        <v>13146.83061195779</v>
      </c>
      <c r="M239" s="4">
        <v>13139.349096893789</v>
      </c>
      <c r="N239" s="26"/>
      <c r="O239" s="26"/>
    </row>
    <row r="240" spans="1:15" x14ac:dyDescent="0.3">
      <c r="A240" t="s">
        <v>2</v>
      </c>
      <c r="B240">
        <v>10</v>
      </c>
      <c r="C240">
        <v>1</v>
      </c>
      <c r="D240">
        <v>21</v>
      </c>
      <c r="E240">
        <v>7</v>
      </c>
      <c r="F240" s="4">
        <v>14030</v>
      </c>
      <c r="G240" s="4">
        <v>0</v>
      </c>
      <c r="H240" s="4">
        <v>0</v>
      </c>
      <c r="I240" s="4">
        <v>6.1281373800000001</v>
      </c>
      <c r="J240" s="4">
        <v>14036.128137379999</v>
      </c>
      <c r="K240" s="4">
        <v>1545.2748079976573</v>
      </c>
      <c r="L240" s="4">
        <v>12484.725192002343</v>
      </c>
      <c r="M240" s="4">
        <v>12478.597054622343</v>
      </c>
      <c r="N240" s="26"/>
      <c r="O240" s="26"/>
    </row>
    <row r="241" spans="1:15" x14ac:dyDescent="0.3">
      <c r="A241" t="s">
        <v>2</v>
      </c>
      <c r="B241">
        <v>10</v>
      </c>
      <c r="C241">
        <v>1</v>
      </c>
      <c r="D241">
        <v>22</v>
      </c>
      <c r="E241">
        <v>9</v>
      </c>
      <c r="F241" s="4">
        <v>13123</v>
      </c>
      <c r="G241" s="4">
        <v>0</v>
      </c>
      <c r="H241" s="4">
        <v>0</v>
      </c>
      <c r="I241" s="4">
        <v>-4.1789453319999996</v>
      </c>
      <c r="J241" s="4">
        <v>13118.821054668</v>
      </c>
      <c r="K241" s="4">
        <v>1548.9461839605647</v>
      </c>
      <c r="L241" s="4">
        <v>11574.053816039435</v>
      </c>
      <c r="M241" s="4">
        <v>11578.232761371435</v>
      </c>
      <c r="N241" s="26"/>
      <c r="O241" s="26"/>
    </row>
    <row r="242" spans="1:15" x14ac:dyDescent="0.3">
      <c r="A242" t="s">
        <v>2</v>
      </c>
      <c r="B242">
        <v>10</v>
      </c>
      <c r="C242">
        <v>1</v>
      </c>
      <c r="D242">
        <v>23</v>
      </c>
      <c r="E242">
        <v>10</v>
      </c>
      <c r="F242" s="4">
        <v>12426</v>
      </c>
      <c r="G242" s="4">
        <v>0</v>
      </c>
      <c r="H242" s="4">
        <v>0</v>
      </c>
      <c r="I242" s="4">
        <v>-2.531340594</v>
      </c>
      <c r="J242" s="4">
        <v>12423.468659406</v>
      </c>
      <c r="K242" s="4">
        <v>1560.3965970505033</v>
      </c>
      <c r="L242" s="4">
        <v>10865.603402949497</v>
      </c>
      <c r="M242" s="4">
        <v>10868.134743543496</v>
      </c>
      <c r="N242" s="26"/>
      <c r="O242" s="26"/>
    </row>
    <row r="243" spans="1:15" x14ac:dyDescent="0.3">
      <c r="A243" t="s">
        <v>2</v>
      </c>
      <c r="B243">
        <v>10</v>
      </c>
      <c r="C243">
        <v>1</v>
      </c>
      <c r="D243">
        <v>24</v>
      </c>
      <c r="E243">
        <v>12</v>
      </c>
      <c r="F243" s="4">
        <v>11643</v>
      </c>
      <c r="G243" s="4">
        <v>0</v>
      </c>
      <c r="H243" s="4">
        <v>0</v>
      </c>
      <c r="I243" s="4">
        <v>-2.4959643960000002</v>
      </c>
      <c r="J243" s="4">
        <v>11640.504035604001</v>
      </c>
      <c r="K243" s="4">
        <v>1601.4680678117347</v>
      </c>
      <c r="L243" s="4">
        <v>10041.531932188265</v>
      </c>
      <c r="M243" s="4">
        <v>10044.027896584264</v>
      </c>
      <c r="N243" s="26"/>
      <c r="O243" s="26"/>
    </row>
    <row r="244" spans="1:15" x14ac:dyDescent="0.3">
      <c r="A244" t="s">
        <v>2</v>
      </c>
      <c r="B244">
        <v>11</v>
      </c>
      <c r="C244">
        <v>5</v>
      </c>
      <c r="D244">
        <v>1</v>
      </c>
      <c r="E244">
        <v>16</v>
      </c>
      <c r="F244" s="4">
        <v>10226</v>
      </c>
      <c r="G244" s="4">
        <v>0</v>
      </c>
      <c r="H244" s="4">
        <v>0</v>
      </c>
      <c r="I244" s="4">
        <v>0.15925408799999999</v>
      </c>
      <c r="J244" s="4">
        <v>10226.159254087999</v>
      </c>
      <c r="K244" s="4">
        <v>1571.3465866984316</v>
      </c>
      <c r="L244" s="4">
        <v>8654.6534133015684</v>
      </c>
      <c r="M244" s="4">
        <v>8654.4941592135692</v>
      </c>
      <c r="N244" s="26"/>
      <c r="O244" s="26"/>
    </row>
    <row r="245" spans="1:15" x14ac:dyDescent="0.3">
      <c r="A245" t="s">
        <v>2</v>
      </c>
      <c r="B245">
        <v>11</v>
      </c>
      <c r="C245">
        <v>5</v>
      </c>
      <c r="D245">
        <v>2</v>
      </c>
      <c r="E245">
        <v>20</v>
      </c>
      <c r="F245" s="4">
        <v>9792</v>
      </c>
      <c r="G245" s="4">
        <v>0</v>
      </c>
      <c r="H245" s="4">
        <v>0</v>
      </c>
      <c r="I245" s="4">
        <v>0.34786925600000002</v>
      </c>
      <c r="J245" s="4">
        <v>9792.3478692560002</v>
      </c>
      <c r="K245" s="4">
        <v>1606.5230448737821</v>
      </c>
      <c r="L245" s="4">
        <v>8185.4769551262179</v>
      </c>
      <c r="M245" s="4">
        <v>8185.1290858702178</v>
      </c>
      <c r="N245" s="26"/>
      <c r="O245" s="26"/>
    </row>
    <row r="246" spans="1:15" x14ac:dyDescent="0.3">
      <c r="A246" t="s">
        <v>2</v>
      </c>
      <c r="B246">
        <v>11</v>
      </c>
      <c r="C246">
        <v>5</v>
      </c>
      <c r="D246">
        <v>3</v>
      </c>
      <c r="E246">
        <v>23</v>
      </c>
      <c r="F246" s="4">
        <v>9433</v>
      </c>
      <c r="G246" s="4">
        <v>0</v>
      </c>
      <c r="H246" s="4">
        <v>0</v>
      </c>
      <c r="I246" s="4">
        <v>0.26098880000000002</v>
      </c>
      <c r="J246" s="4">
        <v>9433.2609888000006</v>
      </c>
      <c r="K246" s="4">
        <v>1654.3449965324635</v>
      </c>
      <c r="L246" s="4">
        <v>7778.6550034675365</v>
      </c>
      <c r="M246" s="4">
        <v>7778.3940146675368</v>
      </c>
      <c r="N246" s="26"/>
      <c r="O246" s="26"/>
    </row>
    <row r="247" spans="1:15" x14ac:dyDescent="0.3">
      <c r="A247" t="s">
        <v>2</v>
      </c>
      <c r="B247">
        <v>11</v>
      </c>
      <c r="C247">
        <v>5</v>
      </c>
      <c r="D247">
        <v>4</v>
      </c>
      <c r="E247">
        <v>24</v>
      </c>
      <c r="F247" s="4">
        <v>9369</v>
      </c>
      <c r="G247" s="4">
        <v>0</v>
      </c>
      <c r="H247" s="4">
        <v>0</v>
      </c>
      <c r="I247" s="4">
        <v>0.18759035199999999</v>
      </c>
      <c r="J247" s="4">
        <v>9369.1875903519995</v>
      </c>
      <c r="K247" s="4">
        <v>1663.3890763974368</v>
      </c>
      <c r="L247" s="4">
        <v>7705.6109236025632</v>
      </c>
      <c r="M247" s="4">
        <v>7705.4233332505628</v>
      </c>
      <c r="N247" s="26"/>
      <c r="O247" s="26"/>
    </row>
    <row r="248" spans="1:15" x14ac:dyDescent="0.3">
      <c r="A248" t="s">
        <v>2</v>
      </c>
      <c r="B248">
        <v>11</v>
      </c>
      <c r="C248">
        <v>5</v>
      </c>
      <c r="D248">
        <v>5</v>
      </c>
      <c r="E248">
        <v>22</v>
      </c>
      <c r="F248" s="4">
        <v>9597</v>
      </c>
      <c r="G248" s="4">
        <v>0</v>
      </c>
      <c r="H248" s="4">
        <v>0</v>
      </c>
      <c r="I248" s="4">
        <v>0.16824452600000001</v>
      </c>
      <c r="J248" s="4">
        <v>9597.1682445259994</v>
      </c>
      <c r="K248" s="4">
        <v>1654.0921788917758</v>
      </c>
      <c r="L248" s="4">
        <v>7942.9078211082242</v>
      </c>
      <c r="M248" s="4">
        <v>7942.7395765822239</v>
      </c>
      <c r="N248" s="26"/>
      <c r="O248" s="26"/>
    </row>
    <row r="249" spans="1:15" x14ac:dyDescent="0.3">
      <c r="A249" t="s">
        <v>2</v>
      </c>
      <c r="B249">
        <v>11</v>
      </c>
      <c r="C249">
        <v>5</v>
      </c>
      <c r="D249">
        <v>6</v>
      </c>
      <c r="E249">
        <v>17</v>
      </c>
      <c r="F249" s="4">
        <v>10253</v>
      </c>
      <c r="G249" s="4">
        <v>0</v>
      </c>
      <c r="H249" s="4">
        <v>0</v>
      </c>
      <c r="I249" s="4">
        <v>0.199502924</v>
      </c>
      <c r="J249" s="4">
        <v>10253.199502924001</v>
      </c>
      <c r="K249" s="4">
        <v>1644.9206261642084</v>
      </c>
      <c r="L249" s="4">
        <v>8608.0793738357916</v>
      </c>
      <c r="M249" s="4">
        <v>8607.8798709117909</v>
      </c>
      <c r="N249" s="26"/>
      <c r="O249" s="26"/>
    </row>
    <row r="250" spans="1:15" x14ac:dyDescent="0.3">
      <c r="A250" t="s">
        <v>2</v>
      </c>
      <c r="B250">
        <v>11</v>
      </c>
      <c r="C250">
        <v>5</v>
      </c>
      <c r="D250">
        <v>7</v>
      </c>
      <c r="E250">
        <v>12</v>
      </c>
      <c r="F250" s="4">
        <v>11323</v>
      </c>
      <c r="G250" s="4">
        <v>0</v>
      </c>
      <c r="H250" s="4">
        <v>0</v>
      </c>
      <c r="I250" s="4">
        <v>0.215839688</v>
      </c>
      <c r="J250" s="4">
        <v>11323.215839688</v>
      </c>
      <c r="K250" s="4">
        <v>1646.2768549903976</v>
      </c>
      <c r="L250" s="4">
        <v>9676.7231450096024</v>
      </c>
      <c r="M250" s="4">
        <v>9676.507305321602</v>
      </c>
      <c r="N250" s="26"/>
      <c r="O250" s="26"/>
    </row>
    <row r="251" spans="1:15" x14ac:dyDescent="0.3">
      <c r="A251" t="s">
        <v>2</v>
      </c>
      <c r="B251">
        <v>11</v>
      </c>
      <c r="C251">
        <v>5</v>
      </c>
      <c r="D251">
        <v>8</v>
      </c>
      <c r="E251">
        <v>10</v>
      </c>
      <c r="F251" s="4">
        <v>11674</v>
      </c>
      <c r="G251" s="4">
        <v>0</v>
      </c>
      <c r="H251" s="4">
        <v>0</v>
      </c>
      <c r="I251" s="4">
        <v>0.48927974800000001</v>
      </c>
      <c r="J251" s="4">
        <v>11674.489279748001</v>
      </c>
      <c r="K251" s="4">
        <v>1715.7214955321706</v>
      </c>
      <c r="L251" s="4">
        <v>9958.2785044678294</v>
      </c>
      <c r="M251" s="4">
        <v>9957.7892247198288</v>
      </c>
      <c r="N251" s="26"/>
      <c r="O251" s="26"/>
    </row>
    <row r="252" spans="1:15" x14ac:dyDescent="0.3">
      <c r="A252" t="s">
        <v>2</v>
      </c>
      <c r="B252">
        <v>11</v>
      </c>
      <c r="C252">
        <v>5</v>
      </c>
      <c r="D252">
        <v>9</v>
      </c>
      <c r="E252">
        <v>13</v>
      </c>
      <c r="F252" s="4">
        <v>11259</v>
      </c>
      <c r="G252" s="4">
        <v>0</v>
      </c>
      <c r="H252" s="4">
        <v>0</v>
      </c>
      <c r="I252" s="4">
        <v>0.66682652399999998</v>
      </c>
      <c r="J252" s="4">
        <v>11259.666826524</v>
      </c>
      <c r="K252" s="4">
        <v>1688.9237141007598</v>
      </c>
      <c r="L252" s="4">
        <v>9570.0762858992402</v>
      </c>
      <c r="M252" s="4">
        <v>9569.4094593752397</v>
      </c>
      <c r="N252" s="26"/>
      <c r="O252" s="26"/>
    </row>
    <row r="253" spans="1:15" x14ac:dyDescent="0.3">
      <c r="A253" t="s">
        <v>2</v>
      </c>
      <c r="B253">
        <v>11</v>
      </c>
      <c r="C253">
        <v>5</v>
      </c>
      <c r="D253">
        <v>10</v>
      </c>
      <c r="E253">
        <v>15</v>
      </c>
      <c r="F253" s="4">
        <v>10507</v>
      </c>
      <c r="G253" s="4">
        <v>0</v>
      </c>
      <c r="H253" s="4">
        <v>0</v>
      </c>
      <c r="I253" s="4">
        <v>0.69197351600000001</v>
      </c>
      <c r="J253" s="4">
        <v>10507.691973516001</v>
      </c>
      <c r="K253" s="4">
        <v>1660.5278050251472</v>
      </c>
      <c r="L253" s="4">
        <v>8846.4721949748528</v>
      </c>
      <c r="M253" s="4">
        <v>8845.7802214588519</v>
      </c>
      <c r="N253" s="26"/>
      <c r="O253" s="26"/>
    </row>
    <row r="254" spans="1:15" x14ac:dyDescent="0.3">
      <c r="A254" t="s">
        <v>2</v>
      </c>
      <c r="B254">
        <v>11</v>
      </c>
      <c r="C254">
        <v>5</v>
      </c>
      <c r="D254">
        <v>11</v>
      </c>
      <c r="E254">
        <v>19</v>
      </c>
      <c r="F254" s="4">
        <v>9817</v>
      </c>
      <c r="G254" s="4">
        <v>0</v>
      </c>
      <c r="H254" s="4">
        <v>0</v>
      </c>
      <c r="I254" s="4">
        <v>0.397306732</v>
      </c>
      <c r="J254" s="4">
        <v>9817.3973067320003</v>
      </c>
      <c r="K254" s="4">
        <v>1691.9296341120744</v>
      </c>
      <c r="L254" s="4">
        <v>8125.0703658879256</v>
      </c>
      <c r="M254" s="4">
        <v>8124.6730591559253</v>
      </c>
      <c r="N254" s="26"/>
      <c r="O254" s="26"/>
    </row>
    <row r="255" spans="1:15" x14ac:dyDescent="0.3">
      <c r="A255" t="s">
        <v>2</v>
      </c>
      <c r="B255">
        <v>11</v>
      </c>
      <c r="C255">
        <v>5</v>
      </c>
      <c r="D255">
        <v>12</v>
      </c>
      <c r="E255">
        <v>21</v>
      </c>
      <c r="F255" s="4">
        <v>9345</v>
      </c>
      <c r="G255" s="4">
        <v>0</v>
      </c>
      <c r="H255" s="4">
        <v>0</v>
      </c>
      <c r="I255" s="4">
        <v>0.14971599599999999</v>
      </c>
      <c r="J255" s="4">
        <v>9345.1497159959999</v>
      </c>
      <c r="K255" s="4">
        <v>1715.2490685333705</v>
      </c>
      <c r="L255" s="4">
        <v>7629.7509314666295</v>
      </c>
      <c r="M255" s="4">
        <v>7629.6012154706295</v>
      </c>
      <c r="N255" s="26"/>
      <c r="O255" s="26"/>
    </row>
    <row r="256" spans="1:15" x14ac:dyDescent="0.3">
      <c r="A256" t="s">
        <v>2</v>
      </c>
      <c r="B256">
        <v>11</v>
      </c>
      <c r="C256">
        <v>5</v>
      </c>
      <c r="D256">
        <v>13</v>
      </c>
      <c r="E256">
        <v>18</v>
      </c>
      <c r="F256" s="4">
        <v>9282</v>
      </c>
      <c r="G256" s="4">
        <v>0</v>
      </c>
      <c r="H256" s="4">
        <v>0</v>
      </c>
      <c r="I256" s="4">
        <v>9.1460472000000001E-2</v>
      </c>
      <c r="J256" s="4">
        <v>9282.0914604720001</v>
      </c>
      <c r="K256" s="4">
        <v>1719.4526777538958</v>
      </c>
      <c r="L256" s="4">
        <v>7562.5473222461042</v>
      </c>
      <c r="M256" s="4">
        <v>7562.4558617741041</v>
      </c>
      <c r="N256" s="26"/>
      <c r="O256" s="26"/>
    </row>
    <row r="257" spans="1:15" x14ac:dyDescent="0.3">
      <c r="A257" t="s">
        <v>2</v>
      </c>
      <c r="B257">
        <v>11</v>
      </c>
      <c r="C257">
        <v>5</v>
      </c>
      <c r="D257">
        <v>14</v>
      </c>
      <c r="E257">
        <v>14</v>
      </c>
      <c r="F257" s="4">
        <v>9666</v>
      </c>
      <c r="G257" s="4">
        <v>0</v>
      </c>
      <c r="H257" s="4">
        <v>0</v>
      </c>
      <c r="I257" s="4">
        <v>-9.4016208000000004E-2</v>
      </c>
      <c r="J257" s="4">
        <v>9665.9059837919995</v>
      </c>
      <c r="K257" s="4">
        <v>1679.9691667601728</v>
      </c>
      <c r="L257" s="4">
        <v>7986.0308332398272</v>
      </c>
      <c r="M257" s="4">
        <v>7986.1248494478268</v>
      </c>
      <c r="N257" s="26"/>
      <c r="O257" s="26"/>
    </row>
    <row r="258" spans="1:15" x14ac:dyDescent="0.3">
      <c r="A258" t="s">
        <v>2</v>
      </c>
      <c r="B258">
        <v>11</v>
      </c>
      <c r="C258">
        <v>5</v>
      </c>
      <c r="D258">
        <v>15</v>
      </c>
      <c r="E258">
        <v>8</v>
      </c>
      <c r="F258" s="4">
        <v>10402</v>
      </c>
      <c r="G258" s="4">
        <v>0</v>
      </c>
      <c r="H258" s="4">
        <v>0</v>
      </c>
      <c r="I258" s="4">
        <v>3.5183631999999999E-2</v>
      </c>
      <c r="J258" s="4">
        <v>10402.035183632001</v>
      </c>
      <c r="K258" s="4">
        <v>1671.9111645062021</v>
      </c>
      <c r="L258" s="4">
        <v>8730.0888354937979</v>
      </c>
      <c r="M258" s="4">
        <v>8730.0536518617973</v>
      </c>
      <c r="N258" s="26"/>
      <c r="O258" s="26"/>
    </row>
    <row r="259" spans="1:15" x14ac:dyDescent="0.3">
      <c r="A259" t="s">
        <v>2</v>
      </c>
      <c r="B259">
        <v>11</v>
      </c>
      <c r="C259">
        <v>5</v>
      </c>
      <c r="D259">
        <v>16</v>
      </c>
      <c r="E259">
        <v>5</v>
      </c>
      <c r="F259" s="4">
        <v>11501</v>
      </c>
      <c r="G259" s="4">
        <v>0</v>
      </c>
      <c r="H259" s="4">
        <v>0</v>
      </c>
      <c r="I259" s="4">
        <v>6.8730006159999997</v>
      </c>
      <c r="J259" s="4">
        <v>11507.873000616</v>
      </c>
      <c r="K259" s="4">
        <v>1583.2549752674022</v>
      </c>
      <c r="L259" s="4">
        <v>9917.7450247325978</v>
      </c>
      <c r="M259" s="4">
        <v>9910.8720241165975</v>
      </c>
      <c r="N259" s="26"/>
      <c r="O259" s="26"/>
    </row>
    <row r="260" spans="1:15" x14ac:dyDescent="0.3">
      <c r="A260" t="s">
        <v>2</v>
      </c>
      <c r="B260">
        <v>11</v>
      </c>
      <c r="C260">
        <v>5</v>
      </c>
      <c r="D260">
        <v>17</v>
      </c>
      <c r="E260">
        <v>3</v>
      </c>
      <c r="F260" s="4">
        <v>12583</v>
      </c>
      <c r="G260" s="4">
        <v>0</v>
      </c>
      <c r="H260" s="4">
        <v>0</v>
      </c>
      <c r="I260" s="4">
        <v>13.162126148</v>
      </c>
      <c r="J260" s="4">
        <v>12596.162126148</v>
      </c>
      <c r="K260" s="4">
        <v>1556.2025714365354</v>
      </c>
      <c r="L260" s="4">
        <v>11026.797428563465</v>
      </c>
      <c r="M260" s="4">
        <v>11013.635302415465</v>
      </c>
      <c r="N260" s="26"/>
      <c r="O260" s="26"/>
    </row>
    <row r="261" spans="1:15" x14ac:dyDescent="0.3">
      <c r="A261" t="s">
        <v>2</v>
      </c>
      <c r="B261">
        <v>11</v>
      </c>
      <c r="C261">
        <v>5</v>
      </c>
      <c r="D261">
        <v>18</v>
      </c>
      <c r="E261">
        <v>1</v>
      </c>
      <c r="F261" s="4">
        <v>13262</v>
      </c>
      <c r="G261" s="4">
        <v>0</v>
      </c>
      <c r="H261" s="4">
        <v>0</v>
      </c>
      <c r="I261" s="4">
        <v>12.28396332</v>
      </c>
      <c r="J261" s="4">
        <v>13274.28396332</v>
      </c>
      <c r="K261" s="4">
        <v>1550.8684891252997</v>
      </c>
      <c r="L261" s="4">
        <v>11711.1315108747</v>
      </c>
      <c r="M261" s="4">
        <v>11698.8475475547</v>
      </c>
      <c r="N261" s="26"/>
      <c r="O261" s="26"/>
    </row>
    <row r="262" spans="1:15" x14ac:dyDescent="0.3">
      <c r="A262" t="s">
        <v>2</v>
      </c>
      <c r="B262">
        <v>11</v>
      </c>
      <c r="C262">
        <v>5</v>
      </c>
      <c r="D262">
        <v>19</v>
      </c>
      <c r="E262">
        <v>2</v>
      </c>
      <c r="F262" s="4">
        <v>13137</v>
      </c>
      <c r="G262" s="4">
        <v>0</v>
      </c>
      <c r="H262" s="4">
        <v>0</v>
      </c>
      <c r="I262" s="4">
        <v>10.404715436</v>
      </c>
      <c r="J262" s="4">
        <v>13147.404715436</v>
      </c>
      <c r="K262" s="4">
        <v>1525.3429791904164</v>
      </c>
      <c r="L262" s="4">
        <v>11611.657020809584</v>
      </c>
      <c r="M262" s="4">
        <v>11601.252305373584</v>
      </c>
      <c r="N262" s="26"/>
      <c r="O262" s="26"/>
    </row>
    <row r="263" spans="1:15" x14ac:dyDescent="0.3">
      <c r="A263" t="s">
        <v>2</v>
      </c>
      <c r="B263">
        <v>11</v>
      </c>
      <c r="C263">
        <v>5</v>
      </c>
      <c r="D263">
        <v>20</v>
      </c>
      <c r="E263">
        <v>4</v>
      </c>
      <c r="F263" s="4">
        <v>12838</v>
      </c>
      <c r="G263" s="4">
        <v>0</v>
      </c>
      <c r="H263" s="4">
        <v>0</v>
      </c>
      <c r="I263" s="4">
        <v>7.4815150639999999</v>
      </c>
      <c r="J263" s="4">
        <v>12845.481515064001</v>
      </c>
      <c r="K263" s="4">
        <v>1504.6528029160982</v>
      </c>
      <c r="L263" s="4">
        <v>11333.347197083902</v>
      </c>
      <c r="M263" s="4">
        <v>11325.865682019901</v>
      </c>
      <c r="N263" s="26"/>
      <c r="O263" s="26"/>
    </row>
    <row r="264" spans="1:15" x14ac:dyDescent="0.3">
      <c r="A264" t="s">
        <v>2</v>
      </c>
      <c r="B264">
        <v>11</v>
      </c>
      <c r="C264">
        <v>5</v>
      </c>
      <c r="D264">
        <v>21</v>
      </c>
      <c r="E264">
        <v>6</v>
      </c>
      <c r="F264" s="4">
        <v>12308</v>
      </c>
      <c r="G264" s="4">
        <v>0</v>
      </c>
      <c r="H264" s="4">
        <v>0</v>
      </c>
      <c r="I264" s="4">
        <v>6.1281373800000001</v>
      </c>
      <c r="J264" s="4">
        <v>12314.128137379999</v>
      </c>
      <c r="K264" s="4">
        <v>1469.1469300555418</v>
      </c>
      <c r="L264" s="4">
        <v>10838.853069944458</v>
      </c>
      <c r="M264" s="4">
        <v>10832.724932564459</v>
      </c>
      <c r="N264" s="26"/>
      <c r="O264" s="26"/>
    </row>
    <row r="265" spans="1:15" x14ac:dyDescent="0.3">
      <c r="A265" t="s">
        <v>2</v>
      </c>
      <c r="B265">
        <v>11</v>
      </c>
      <c r="C265">
        <v>5</v>
      </c>
      <c r="D265">
        <v>22</v>
      </c>
      <c r="E265">
        <v>7</v>
      </c>
      <c r="F265" s="4">
        <v>11890</v>
      </c>
      <c r="G265" s="4">
        <v>0</v>
      </c>
      <c r="H265" s="4">
        <v>0</v>
      </c>
      <c r="I265" s="4">
        <v>-4.1789453319999996</v>
      </c>
      <c r="J265" s="4">
        <v>11885.821054668</v>
      </c>
      <c r="K265" s="4">
        <v>1452.401436355718</v>
      </c>
      <c r="L265" s="4">
        <v>10437.598563644282</v>
      </c>
      <c r="M265" s="4">
        <v>10441.777508976282</v>
      </c>
      <c r="N265" s="26"/>
      <c r="O265" s="26"/>
    </row>
    <row r="266" spans="1:15" x14ac:dyDescent="0.3">
      <c r="A266" t="s">
        <v>2</v>
      </c>
      <c r="B266">
        <v>11</v>
      </c>
      <c r="C266">
        <v>5</v>
      </c>
      <c r="D266">
        <v>23</v>
      </c>
      <c r="E266">
        <v>9</v>
      </c>
      <c r="F266" s="4">
        <v>11466</v>
      </c>
      <c r="G266" s="4">
        <v>0</v>
      </c>
      <c r="H266" s="4">
        <v>0</v>
      </c>
      <c r="I266" s="4">
        <v>-2.531340594</v>
      </c>
      <c r="J266" s="4">
        <v>11463.468659406</v>
      </c>
      <c r="K266" s="4">
        <v>1462.7301284140649</v>
      </c>
      <c r="L266" s="4">
        <v>10003.269871585935</v>
      </c>
      <c r="M266" s="4">
        <v>10005.801212179935</v>
      </c>
      <c r="N266" s="26"/>
      <c r="O266" s="26"/>
    </row>
    <row r="267" spans="1:15" x14ac:dyDescent="0.3">
      <c r="A267" t="s">
        <v>2</v>
      </c>
      <c r="B267">
        <v>11</v>
      </c>
      <c r="C267">
        <v>5</v>
      </c>
      <c r="D267">
        <v>24</v>
      </c>
      <c r="E267">
        <v>11</v>
      </c>
      <c r="F267" s="4">
        <v>11003</v>
      </c>
      <c r="G267" s="4">
        <v>0</v>
      </c>
      <c r="H267" s="4">
        <v>0</v>
      </c>
      <c r="I267" s="4">
        <v>-2.4959643960000002</v>
      </c>
      <c r="J267" s="4">
        <v>11000.504035604001</v>
      </c>
      <c r="K267" s="4">
        <v>1474.7748768314341</v>
      </c>
      <c r="L267" s="4">
        <v>9528.2251231685659</v>
      </c>
      <c r="M267" s="4">
        <v>9530.7210875645651</v>
      </c>
      <c r="N267" s="26"/>
      <c r="O267" s="26"/>
    </row>
    <row r="268" spans="1:15" x14ac:dyDescent="0.3">
      <c r="A268" t="s">
        <v>2</v>
      </c>
      <c r="B268">
        <v>12</v>
      </c>
      <c r="C268">
        <v>31</v>
      </c>
      <c r="D268">
        <v>1</v>
      </c>
      <c r="E268">
        <v>15</v>
      </c>
      <c r="F268" s="4">
        <v>10967</v>
      </c>
      <c r="G268" s="4">
        <v>0</v>
      </c>
      <c r="H268" s="4">
        <v>0</v>
      </c>
      <c r="I268" s="4">
        <v>0.13436357175999999</v>
      </c>
      <c r="J268" s="4">
        <v>10967.13436357176</v>
      </c>
      <c r="K268" s="4">
        <v>1642.5363812442229</v>
      </c>
      <c r="L268" s="4">
        <v>9324.4636187557771</v>
      </c>
      <c r="M268" s="4">
        <v>9324.3292551840168</v>
      </c>
      <c r="N268" s="26"/>
      <c r="O268" s="26"/>
    </row>
    <row r="269" spans="1:15" x14ac:dyDescent="0.3">
      <c r="A269" t="s">
        <v>2</v>
      </c>
      <c r="B269">
        <v>12</v>
      </c>
      <c r="C269">
        <v>31</v>
      </c>
      <c r="D269">
        <v>2</v>
      </c>
      <c r="E269">
        <v>20</v>
      </c>
      <c r="F269" s="4">
        <v>10478</v>
      </c>
      <c r="G269" s="4">
        <v>0</v>
      </c>
      <c r="H269" s="4">
        <v>0</v>
      </c>
      <c r="I269" s="4">
        <v>0.39323875819999998</v>
      </c>
      <c r="J269" s="4">
        <v>10478.393238758201</v>
      </c>
      <c r="K269" s="4">
        <v>1670.6222778351694</v>
      </c>
      <c r="L269" s="4">
        <v>8807.3777221648306</v>
      </c>
      <c r="M269" s="4">
        <v>8806.9844834066298</v>
      </c>
      <c r="N269" s="26"/>
      <c r="O269" s="26"/>
    </row>
    <row r="270" spans="1:15" x14ac:dyDescent="0.3">
      <c r="A270" t="s">
        <v>2</v>
      </c>
      <c r="B270">
        <v>12</v>
      </c>
      <c r="C270">
        <v>31</v>
      </c>
      <c r="D270">
        <v>3</v>
      </c>
      <c r="E270">
        <v>23</v>
      </c>
      <c r="F270" s="4">
        <v>10160</v>
      </c>
      <c r="G270" s="4">
        <v>0</v>
      </c>
      <c r="H270" s="4">
        <v>0</v>
      </c>
      <c r="I270" s="4">
        <v>0.27660181004000001</v>
      </c>
      <c r="J270" s="4">
        <v>10160.276601810039</v>
      </c>
      <c r="K270" s="4">
        <v>1687.5479241778758</v>
      </c>
      <c r="L270" s="4">
        <v>8472.4520758221242</v>
      </c>
      <c r="M270" s="4">
        <v>8472.175474012085</v>
      </c>
      <c r="N270" s="26"/>
      <c r="O270" s="26"/>
    </row>
    <row r="271" spans="1:15" x14ac:dyDescent="0.3">
      <c r="A271" t="s">
        <v>2</v>
      </c>
      <c r="B271">
        <v>12</v>
      </c>
      <c r="C271">
        <v>31</v>
      </c>
      <c r="D271">
        <v>4</v>
      </c>
      <c r="E271">
        <v>24</v>
      </c>
      <c r="F271" s="4">
        <v>10069</v>
      </c>
      <c r="G271" s="4">
        <v>0</v>
      </c>
      <c r="H271" s="4">
        <v>0</v>
      </c>
      <c r="I271" s="4">
        <v>0.17194423995999999</v>
      </c>
      <c r="J271" s="4">
        <v>10069.171944239961</v>
      </c>
      <c r="K271" s="4">
        <v>1683.8988573907864</v>
      </c>
      <c r="L271" s="4">
        <v>8385.1011426092136</v>
      </c>
      <c r="M271" s="4">
        <v>8384.9291983692528</v>
      </c>
      <c r="N271" s="26"/>
      <c r="O271" s="26"/>
    </row>
    <row r="272" spans="1:15" x14ac:dyDescent="0.3">
      <c r="A272" t="s">
        <v>2</v>
      </c>
      <c r="B272">
        <v>12</v>
      </c>
      <c r="C272">
        <v>31</v>
      </c>
      <c r="D272">
        <v>5</v>
      </c>
      <c r="E272">
        <v>22</v>
      </c>
      <c r="F272" s="4">
        <v>10227</v>
      </c>
      <c r="G272" s="4">
        <v>0</v>
      </c>
      <c r="H272" s="4">
        <v>0</v>
      </c>
      <c r="I272" s="4">
        <v>0.13125515307999999</v>
      </c>
      <c r="J272" s="4">
        <v>10227.131255153079</v>
      </c>
      <c r="K272" s="4">
        <v>1667.3709458279882</v>
      </c>
      <c r="L272" s="4">
        <v>8559.6290541720118</v>
      </c>
      <c r="M272" s="4">
        <v>8559.4977990189327</v>
      </c>
      <c r="N272" s="26"/>
      <c r="O272" s="26"/>
    </row>
    <row r="273" spans="1:15" x14ac:dyDescent="0.3">
      <c r="A273" t="s">
        <v>2</v>
      </c>
      <c r="B273">
        <v>12</v>
      </c>
      <c r="C273">
        <v>31</v>
      </c>
      <c r="D273">
        <v>6</v>
      </c>
      <c r="E273">
        <v>17</v>
      </c>
      <c r="F273" s="4">
        <v>10945</v>
      </c>
      <c r="G273" s="4">
        <v>0</v>
      </c>
      <c r="H273" s="4">
        <v>0</v>
      </c>
      <c r="I273" s="4">
        <v>0.17598536532</v>
      </c>
      <c r="J273" s="4">
        <v>10945.17598536532</v>
      </c>
      <c r="K273" s="4">
        <v>1658.2016155132915</v>
      </c>
      <c r="L273" s="4">
        <v>9286.7983844867085</v>
      </c>
      <c r="M273" s="4">
        <v>9286.6223991213883</v>
      </c>
      <c r="N273" s="26"/>
      <c r="O273" s="26"/>
    </row>
    <row r="274" spans="1:15" x14ac:dyDescent="0.3">
      <c r="A274" t="s">
        <v>2</v>
      </c>
      <c r="B274">
        <v>12</v>
      </c>
      <c r="C274">
        <v>31</v>
      </c>
      <c r="D274">
        <v>7</v>
      </c>
      <c r="E274">
        <v>10</v>
      </c>
      <c r="F274" s="4">
        <v>12194</v>
      </c>
      <c r="G274" s="4">
        <v>0</v>
      </c>
      <c r="H274" s="4">
        <v>0</v>
      </c>
      <c r="I274" s="4">
        <v>0.19293141480000001</v>
      </c>
      <c r="J274" s="4">
        <v>12194.1929314148</v>
      </c>
      <c r="K274" s="4">
        <v>1654.3319641730614</v>
      </c>
      <c r="L274" s="4">
        <v>10539.668035826939</v>
      </c>
      <c r="M274" s="4">
        <v>10539.475104412139</v>
      </c>
      <c r="N274" s="26"/>
      <c r="O274" s="26"/>
    </row>
    <row r="275" spans="1:15" x14ac:dyDescent="0.3">
      <c r="A275" t="s">
        <v>2</v>
      </c>
      <c r="B275">
        <v>12</v>
      </c>
      <c r="C275">
        <v>31</v>
      </c>
      <c r="D275">
        <v>8</v>
      </c>
      <c r="E275">
        <v>6</v>
      </c>
      <c r="F275" s="4">
        <v>13204</v>
      </c>
      <c r="G275" s="4">
        <v>0</v>
      </c>
      <c r="H275" s="4">
        <v>0</v>
      </c>
      <c r="I275" s="4">
        <v>0.58928907559999999</v>
      </c>
      <c r="J275" s="4">
        <v>13204.5892890756</v>
      </c>
      <c r="K275" s="4">
        <v>1678.7265185376837</v>
      </c>
      <c r="L275" s="4">
        <v>11525.273481462316</v>
      </c>
      <c r="M275" s="4">
        <v>11524.684192386716</v>
      </c>
      <c r="N275" s="26"/>
      <c r="O275" s="26"/>
    </row>
    <row r="276" spans="1:15" x14ac:dyDescent="0.3">
      <c r="A276" t="s">
        <v>2</v>
      </c>
      <c r="B276">
        <v>12</v>
      </c>
      <c r="C276">
        <v>31</v>
      </c>
      <c r="D276">
        <v>9</v>
      </c>
      <c r="E276">
        <v>8</v>
      </c>
      <c r="F276" s="4">
        <v>13216</v>
      </c>
      <c r="G276" s="4">
        <v>0</v>
      </c>
      <c r="H276" s="4">
        <v>0</v>
      </c>
      <c r="I276" s="4">
        <v>0.85433575007999996</v>
      </c>
      <c r="J276" s="4">
        <v>13216.85433575008</v>
      </c>
      <c r="K276" s="4">
        <v>1705.533314822158</v>
      </c>
      <c r="L276" s="4">
        <v>11510.466685177842</v>
      </c>
      <c r="M276" s="4">
        <v>11509.612349427762</v>
      </c>
      <c r="N276" s="26"/>
      <c r="O276" s="26"/>
    </row>
    <row r="277" spans="1:15" x14ac:dyDescent="0.3">
      <c r="A277" t="s">
        <v>2</v>
      </c>
      <c r="B277">
        <v>12</v>
      </c>
      <c r="C277">
        <v>31</v>
      </c>
      <c r="D277">
        <v>10</v>
      </c>
      <c r="E277">
        <v>11</v>
      </c>
      <c r="F277" s="4">
        <v>12618</v>
      </c>
      <c r="G277" s="4">
        <v>0</v>
      </c>
      <c r="H277" s="4">
        <v>0</v>
      </c>
      <c r="I277" s="4">
        <v>0.84994936956</v>
      </c>
      <c r="J277" s="4">
        <v>12618.84994936956</v>
      </c>
      <c r="K277" s="4">
        <v>1724.7674685158454</v>
      </c>
      <c r="L277" s="4">
        <v>10893.232531484155</v>
      </c>
      <c r="M277" s="4">
        <v>10892.382582114595</v>
      </c>
      <c r="N277" s="26"/>
      <c r="O277" s="26"/>
    </row>
    <row r="278" spans="1:15" x14ac:dyDescent="0.3">
      <c r="A278" t="s">
        <v>2</v>
      </c>
      <c r="B278">
        <v>12</v>
      </c>
      <c r="C278">
        <v>31</v>
      </c>
      <c r="D278">
        <v>11</v>
      </c>
      <c r="E278">
        <v>14</v>
      </c>
      <c r="F278" s="4">
        <v>11822</v>
      </c>
      <c r="G278" s="4">
        <v>0</v>
      </c>
      <c r="H278" s="4">
        <v>0</v>
      </c>
      <c r="I278" s="4">
        <v>0.40736289683999999</v>
      </c>
      <c r="J278" s="4">
        <v>11822.40736289684</v>
      </c>
      <c r="K278" s="4">
        <v>1733.5379164069545</v>
      </c>
      <c r="L278" s="4">
        <v>10088.462083593045</v>
      </c>
      <c r="M278" s="4">
        <v>10088.054720696206</v>
      </c>
      <c r="N278" s="26"/>
      <c r="O278" s="26"/>
    </row>
    <row r="279" spans="1:15" x14ac:dyDescent="0.3">
      <c r="A279" t="s">
        <v>2</v>
      </c>
      <c r="B279">
        <v>12</v>
      </c>
      <c r="C279">
        <v>31</v>
      </c>
      <c r="D279">
        <v>12</v>
      </c>
      <c r="E279">
        <v>18</v>
      </c>
      <c r="F279" s="4">
        <v>10952</v>
      </c>
      <c r="G279" s="4">
        <v>0</v>
      </c>
      <c r="H279" s="4">
        <v>0</v>
      </c>
      <c r="I279" s="4">
        <v>8.2591681520000002E-2</v>
      </c>
      <c r="J279" s="4">
        <v>10952.082591681519</v>
      </c>
      <c r="K279" s="4">
        <v>1717.0954642070265</v>
      </c>
      <c r="L279" s="4">
        <v>9234.9045357929735</v>
      </c>
      <c r="M279" s="4">
        <v>9234.8219441114543</v>
      </c>
      <c r="N279" s="26"/>
      <c r="O279" s="26"/>
    </row>
    <row r="280" spans="1:15" x14ac:dyDescent="0.3">
      <c r="A280" t="s">
        <v>2</v>
      </c>
      <c r="B280">
        <v>12</v>
      </c>
      <c r="C280">
        <v>31</v>
      </c>
      <c r="D280">
        <v>13</v>
      </c>
      <c r="E280">
        <v>21</v>
      </c>
      <c r="F280" s="4">
        <v>10595</v>
      </c>
      <c r="G280" s="4">
        <v>0</v>
      </c>
      <c r="H280" s="4">
        <v>0</v>
      </c>
      <c r="I280" s="4">
        <v>2.8139373240000001E-2</v>
      </c>
      <c r="J280" s="4">
        <v>10595.02813937324</v>
      </c>
      <c r="K280" s="4">
        <v>1706.2958804271784</v>
      </c>
      <c r="L280" s="4">
        <v>8888.7041195728216</v>
      </c>
      <c r="M280" s="4">
        <v>8888.6759801995813</v>
      </c>
      <c r="N280" s="26"/>
      <c r="O280" s="26"/>
    </row>
    <row r="281" spans="1:15" x14ac:dyDescent="0.3">
      <c r="A281" t="s">
        <v>2</v>
      </c>
      <c r="B281">
        <v>12</v>
      </c>
      <c r="C281">
        <v>31</v>
      </c>
      <c r="D281">
        <v>14</v>
      </c>
      <c r="E281">
        <v>19</v>
      </c>
      <c r="F281" s="4">
        <v>10493</v>
      </c>
      <c r="G281" s="4">
        <v>0</v>
      </c>
      <c r="H281" s="4">
        <v>0</v>
      </c>
      <c r="I281" s="4">
        <v>-0.12482809668</v>
      </c>
      <c r="J281" s="4">
        <v>10492.875171903321</v>
      </c>
      <c r="K281" s="4">
        <v>1700.6908895306697</v>
      </c>
      <c r="L281" s="4">
        <v>8792.3091104693303</v>
      </c>
      <c r="M281" s="4">
        <v>8792.4339385660096</v>
      </c>
      <c r="N281" s="26"/>
      <c r="O281" s="26"/>
    </row>
    <row r="282" spans="1:15" x14ac:dyDescent="0.3">
      <c r="A282" t="s">
        <v>2</v>
      </c>
      <c r="B282">
        <v>12</v>
      </c>
      <c r="C282">
        <v>31</v>
      </c>
      <c r="D282">
        <v>15</v>
      </c>
      <c r="E282">
        <v>16</v>
      </c>
      <c r="F282" s="4">
        <v>10800</v>
      </c>
      <c r="G282" s="4">
        <v>0</v>
      </c>
      <c r="H282" s="4">
        <v>0</v>
      </c>
      <c r="I282" s="4">
        <v>1.201502168E-2</v>
      </c>
      <c r="J282" s="4">
        <v>10800.012015021681</v>
      </c>
      <c r="K282" s="4">
        <v>1684.0680283620313</v>
      </c>
      <c r="L282" s="4">
        <v>9115.9319716379687</v>
      </c>
      <c r="M282" s="4">
        <v>9115.9199566162879</v>
      </c>
      <c r="N282" s="26"/>
      <c r="O282" s="26"/>
    </row>
    <row r="283" spans="1:15" x14ac:dyDescent="0.3">
      <c r="A283" t="s">
        <v>2</v>
      </c>
      <c r="B283">
        <v>12</v>
      </c>
      <c r="C283">
        <v>31</v>
      </c>
      <c r="D283">
        <v>16</v>
      </c>
      <c r="E283">
        <v>12</v>
      </c>
      <c r="F283" s="4">
        <v>11501</v>
      </c>
      <c r="G283" s="4">
        <v>0</v>
      </c>
      <c r="H283" s="4">
        <v>0</v>
      </c>
      <c r="I283" s="4">
        <v>5.2420658167200003</v>
      </c>
      <c r="J283" s="4">
        <v>11506.242065816719</v>
      </c>
      <c r="K283" s="4">
        <v>1609.7759471202862</v>
      </c>
      <c r="L283" s="4">
        <v>9891.2240528797138</v>
      </c>
      <c r="M283" s="4">
        <v>9885.9819870629944</v>
      </c>
      <c r="N283" s="26"/>
      <c r="O283" s="26"/>
    </row>
    <row r="284" spans="1:15" x14ac:dyDescent="0.3">
      <c r="A284" t="s">
        <v>2</v>
      </c>
      <c r="B284">
        <v>12</v>
      </c>
      <c r="C284">
        <v>31</v>
      </c>
      <c r="D284">
        <v>17</v>
      </c>
      <c r="E284">
        <v>7</v>
      </c>
      <c r="F284" s="4">
        <v>12489</v>
      </c>
      <c r="G284" s="4">
        <v>0</v>
      </c>
      <c r="H284" s="4">
        <v>0</v>
      </c>
      <c r="I284" s="4">
        <v>9.9385784151200003</v>
      </c>
      <c r="J284" s="4">
        <v>12498.93857841512</v>
      </c>
      <c r="K284" s="4">
        <v>1486.0799994223398</v>
      </c>
      <c r="L284" s="4">
        <v>11002.92000057766</v>
      </c>
      <c r="M284" s="4">
        <v>10992.98142216254</v>
      </c>
      <c r="N284" s="26"/>
      <c r="O284" s="26"/>
    </row>
    <row r="285" spans="1:15" x14ac:dyDescent="0.3">
      <c r="A285" t="s">
        <v>2</v>
      </c>
      <c r="B285">
        <v>12</v>
      </c>
      <c r="C285">
        <v>31</v>
      </c>
      <c r="D285">
        <v>18</v>
      </c>
      <c r="E285">
        <v>1</v>
      </c>
      <c r="F285" s="4">
        <v>13571</v>
      </c>
      <c r="G285" s="4">
        <v>0</v>
      </c>
      <c r="H285" s="4">
        <v>0</v>
      </c>
      <c r="I285" s="4">
        <v>9.9689276006400007</v>
      </c>
      <c r="J285" s="4">
        <v>13580.968927600639</v>
      </c>
      <c r="K285" s="4">
        <v>1514.1828253925614</v>
      </c>
      <c r="L285" s="4">
        <v>12056.817174607439</v>
      </c>
      <c r="M285" s="4">
        <v>12046.848247006799</v>
      </c>
      <c r="N285" s="26"/>
      <c r="O285" s="26"/>
    </row>
    <row r="286" spans="1:15" x14ac:dyDescent="0.3">
      <c r="A286" t="s">
        <v>2</v>
      </c>
      <c r="B286">
        <v>12</v>
      </c>
      <c r="C286">
        <v>31</v>
      </c>
      <c r="D286">
        <v>19</v>
      </c>
      <c r="E286">
        <v>2</v>
      </c>
      <c r="F286" s="4">
        <v>13585</v>
      </c>
      <c r="G286" s="4">
        <v>0</v>
      </c>
      <c r="H286" s="4">
        <v>0</v>
      </c>
      <c r="I286" s="4">
        <v>8.8809663677599993</v>
      </c>
      <c r="J286" s="4">
        <v>13593.88096636776</v>
      </c>
      <c r="K286" s="4">
        <v>1507.9055459301835</v>
      </c>
      <c r="L286" s="4">
        <v>12077.094454069816</v>
      </c>
      <c r="M286" s="4">
        <v>12068.213487702056</v>
      </c>
      <c r="N286" s="26"/>
      <c r="O286" s="26"/>
    </row>
    <row r="287" spans="1:15" x14ac:dyDescent="0.3">
      <c r="A287" t="s">
        <v>2</v>
      </c>
      <c r="B287">
        <v>12</v>
      </c>
      <c r="C287">
        <v>31</v>
      </c>
      <c r="D287">
        <v>20</v>
      </c>
      <c r="E287">
        <v>3</v>
      </c>
      <c r="F287" s="4">
        <v>13464</v>
      </c>
      <c r="G287" s="4">
        <v>0</v>
      </c>
      <c r="H287" s="4">
        <v>0</v>
      </c>
      <c r="I287" s="4">
        <v>6.2211582437599997</v>
      </c>
      <c r="J287" s="4">
        <v>13470.221158243759</v>
      </c>
      <c r="K287" s="4">
        <v>1484.9690872047013</v>
      </c>
      <c r="L287" s="4">
        <v>11979.030912795299</v>
      </c>
      <c r="M287" s="4">
        <v>11972.809754551539</v>
      </c>
      <c r="N287" s="26"/>
      <c r="O287" s="26"/>
    </row>
    <row r="288" spans="1:15" x14ac:dyDescent="0.3">
      <c r="A288" t="s">
        <v>2</v>
      </c>
      <c r="B288">
        <v>12</v>
      </c>
      <c r="C288">
        <v>31</v>
      </c>
      <c r="D288">
        <v>21</v>
      </c>
      <c r="E288">
        <v>4</v>
      </c>
      <c r="F288" s="4">
        <v>13146</v>
      </c>
      <c r="G288" s="4">
        <v>0</v>
      </c>
      <c r="H288" s="4">
        <v>0</v>
      </c>
      <c r="I288" s="4">
        <v>5.2565254479199996</v>
      </c>
      <c r="J288" s="4">
        <v>13151.25652544792</v>
      </c>
      <c r="K288" s="4">
        <v>1466.5435356819871</v>
      </c>
      <c r="L288" s="4">
        <v>11679.456464318013</v>
      </c>
      <c r="M288" s="4">
        <v>11674.199938870093</v>
      </c>
      <c r="N288" s="26"/>
      <c r="O288" s="26"/>
    </row>
    <row r="289" spans="1:15" x14ac:dyDescent="0.3">
      <c r="A289" t="s">
        <v>2</v>
      </c>
      <c r="B289">
        <v>12</v>
      </c>
      <c r="C289">
        <v>31</v>
      </c>
      <c r="D289">
        <v>22</v>
      </c>
      <c r="E289">
        <v>5</v>
      </c>
      <c r="F289" s="4">
        <v>12639</v>
      </c>
      <c r="G289" s="4">
        <v>0</v>
      </c>
      <c r="H289" s="4">
        <v>0</v>
      </c>
      <c r="I289" s="4">
        <v>-4.2466783511999999</v>
      </c>
      <c r="J289" s="4">
        <v>12634.753321648799</v>
      </c>
      <c r="K289" s="4">
        <v>1456.5682733393878</v>
      </c>
      <c r="L289" s="4">
        <v>11182.431726660612</v>
      </c>
      <c r="M289" s="4">
        <v>11186.678405011813</v>
      </c>
      <c r="N289" s="26"/>
      <c r="O289" s="26"/>
    </row>
    <row r="290" spans="1:15" x14ac:dyDescent="0.3">
      <c r="A290" t="s">
        <v>2</v>
      </c>
      <c r="B290">
        <v>12</v>
      </c>
      <c r="C290">
        <v>31</v>
      </c>
      <c r="D290">
        <v>23</v>
      </c>
      <c r="E290">
        <v>9</v>
      </c>
      <c r="F290" s="4">
        <v>12098</v>
      </c>
      <c r="G290" s="4">
        <v>0</v>
      </c>
      <c r="H290" s="4">
        <v>0</v>
      </c>
      <c r="I290" s="4">
        <v>-2.3823978406799999</v>
      </c>
      <c r="J290" s="4">
        <v>12095.61760215932</v>
      </c>
      <c r="K290" s="4">
        <v>1479.9219626742542</v>
      </c>
      <c r="L290" s="4">
        <v>10618.078037325746</v>
      </c>
      <c r="M290" s="4">
        <v>10620.460435166426</v>
      </c>
      <c r="N290" s="26"/>
      <c r="O290" s="26"/>
    </row>
    <row r="291" spans="1:15" x14ac:dyDescent="0.3">
      <c r="A291" t="s">
        <v>2</v>
      </c>
      <c r="B291">
        <v>12</v>
      </c>
      <c r="C291">
        <v>31</v>
      </c>
      <c r="D291">
        <v>24</v>
      </c>
      <c r="E291">
        <v>13</v>
      </c>
      <c r="F291" s="4">
        <v>11672</v>
      </c>
      <c r="G291" s="4">
        <v>0</v>
      </c>
      <c r="H291" s="4">
        <v>0</v>
      </c>
      <c r="I291" s="4">
        <v>-2.45842951344</v>
      </c>
      <c r="J291" s="4">
        <v>11669.541570486561</v>
      </c>
      <c r="K291" s="4">
        <v>1511.5852097234601</v>
      </c>
      <c r="L291" s="4">
        <v>10160.41479027654</v>
      </c>
      <c r="M291" s="4">
        <v>10162.873219789979</v>
      </c>
      <c r="N291" s="26"/>
      <c r="O291" s="26"/>
    </row>
    <row r="292" spans="1:15" x14ac:dyDescent="0.3">
      <c r="A292" t="s">
        <v>3</v>
      </c>
      <c r="B292">
        <v>1</v>
      </c>
      <c r="C292">
        <v>29</v>
      </c>
      <c r="D292">
        <v>1</v>
      </c>
      <c r="E292">
        <v>14</v>
      </c>
      <c r="F292" s="4">
        <v>10870</v>
      </c>
      <c r="G292" s="4">
        <v>0</v>
      </c>
      <c r="H292" s="4">
        <v>0</v>
      </c>
      <c r="I292" s="4">
        <v>0.48</v>
      </c>
      <c r="J292" s="4">
        <v>10870.48</v>
      </c>
      <c r="K292" s="4">
        <v>1448.3158382330312</v>
      </c>
      <c r="L292" s="4">
        <v>9421.6841617669688</v>
      </c>
      <c r="M292" s="4">
        <v>9421.2041617669693</v>
      </c>
      <c r="N292" s="26"/>
      <c r="O292" s="26"/>
    </row>
    <row r="293" spans="1:15" x14ac:dyDescent="0.3">
      <c r="A293" t="s">
        <v>3</v>
      </c>
      <c r="B293">
        <v>1</v>
      </c>
      <c r="C293">
        <v>29</v>
      </c>
      <c r="D293">
        <v>2</v>
      </c>
      <c r="E293">
        <v>17</v>
      </c>
      <c r="F293" s="4">
        <v>10436</v>
      </c>
      <c r="G293" s="4">
        <v>0</v>
      </c>
      <c r="H293" s="4">
        <v>0</v>
      </c>
      <c r="I293" s="4">
        <v>0.56000000000000005</v>
      </c>
      <c r="J293" s="4">
        <v>10436.56</v>
      </c>
      <c r="K293" s="4">
        <v>1444.8418659239105</v>
      </c>
      <c r="L293" s="4">
        <v>8991.1581340760895</v>
      </c>
      <c r="M293" s="4">
        <v>8990.59813407609</v>
      </c>
      <c r="N293" s="26"/>
      <c r="O293" s="26"/>
    </row>
    <row r="294" spans="1:15" x14ac:dyDescent="0.3">
      <c r="A294" t="s">
        <v>3</v>
      </c>
      <c r="B294">
        <v>1</v>
      </c>
      <c r="C294">
        <v>29</v>
      </c>
      <c r="D294">
        <v>3</v>
      </c>
      <c r="E294">
        <v>20</v>
      </c>
      <c r="F294" s="4">
        <v>10079</v>
      </c>
      <c r="G294" s="4">
        <v>0</v>
      </c>
      <c r="H294" s="4">
        <v>0</v>
      </c>
      <c r="I294" s="4">
        <v>0.27</v>
      </c>
      <c r="J294" s="4">
        <v>10079.27</v>
      </c>
      <c r="K294" s="4">
        <v>1421.284758682179</v>
      </c>
      <c r="L294" s="4">
        <v>8657.715241317821</v>
      </c>
      <c r="M294" s="4">
        <v>8657.4452413178205</v>
      </c>
      <c r="N294" s="26"/>
      <c r="O294" s="26"/>
    </row>
    <row r="295" spans="1:15" x14ac:dyDescent="0.3">
      <c r="A295" t="s">
        <v>3</v>
      </c>
      <c r="B295">
        <v>1</v>
      </c>
      <c r="C295">
        <v>29</v>
      </c>
      <c r="D295">
        <v>4</v>
      </c>
      <c r="E295">
        <v>22</v>
      </c>
      <c r="F295" s="4">
        <v>9938</v>
      </c>
      <c r="G295" s="4">
        <v>0</v>
      </c>
      <c r="H295" s="4">
        <v>0</v>
      </c>
      <c r="I295" s="4">
        <v>-7.0000000000000007E-2</v>
      </c>
      <c r="J295" s="4">
        <v>9937.93</v>
      </c>
      <c r="K295" s="4">
        <v>1398.591888008059</v>
      </c>
      <c r="L295" s="4">
        <v>8539.408111991941</v>
      </c>
      <c r="M295" s="4">
        <v>8539.4781119919408</v>
      </c>
      <c r="N295" s="26"/>
      <c r="O295" s="26"/>
    </row>
    <row r="296" spans="1:15" x14ac:dyDescent="0.3">
      <c r="A296" t="s">
        <v>3</v>
      </c>
      <c r="B296">
        <v>1</v>
      </c>
      <c r="C296">
        <v>29</v>
      </c>
      <c r="D296">
        <v>5</v>
      </c>
      <c r="E296">
        <v>19</v>
      </c>
      <c r="F296" s="4">
        <v>10187</v>
      </c>
      <c r="G296" s="4">
        <v>0</v>
      </c>
      <c r="H296" s="4">
        <v>0</v>
      </c>
      <c r="I296" s="4">
        <v>-0.24</v>
      </c>
      <c r="J296" s="4">
        <v>10186.76</v>
      </c>
      <c r="K296" s="4">
        <v>1404.0013026677989</v>
      </c>
      <c r="L296" s="4">
        <v>8782.9986973322011</v>
      </c>
      <c r="M296" s="4">
        <v>8783.2386973322009</v>
      </c>
      <c r="N296" s="26"/>
      <c r="O296" s="26"/>
    </row>
    <row r="297" spans="1:15" x14ac:dyDescent="0.3">
      <c r="A297" t="s">
        <v>3</v>
      </c>
      <c r="B297">
        <v>1</v>
      </c>
      <c r="C297">
        <v>29</v>
      </c>
      <c r="D297">
        <v>6</v>
      </c>
      <c r="E297">
        <v>15</v>
      </c>
      <c r="F297" s="4">
        <v>10824</v>
      </c>
      <c r="G297" s="4">
        <v>0</v>
      </c>
      <c r="H297" s="4">
        <v>0</v>
      </c>
      <c r="I297" s="4">
        <v>-0.18</v>
      </c>
      <c r="J297" s="4">
        <v>10823.82</v>
      </c>
      <c r="K297" s="4">
        <v>1419.2553414825707</v>
      </c>
      <c r="L297" s="4">
        <v>9404.7446585174293</v>
      </c>
      <c r="M297" s="4">
        <v>9404.9246585174296</v>
      </c>
      <c r="N297" s="26"/>
      <c r="O297" s="26"/>
    </row>
    <row r="298" spans="1:15" x14ac:dyDescent="0.3">
      <c r="A298" t="s">
        <v>3</v>
      </c>
      <c r="B298">
        <v>1</v>
      </c>
      <c r="C298">
        <v>29</v>
      </c>
      <c r="D298">
        <v>7</v>
      </c>
      <c r="E298">
        <v>10</v>
      </c>
      <c r="F298" s="4">
        <v>11801</v>
      </c>
      <c r="G298" s="4">
        <v>0</v>
      </c>
      <c r="H298" s="4">
        <v>0</v>
      </c>
      <c r="I298" s="4">
        <v>-1.03</v>
      </c>
      <c r="J298" s="4">
        <v>11799.97</v>
      </c>
      <c r="K298" s="4">
        <v>1437.1644561554003</v>
      </c>
      <c r="L298" s="4">
        <v>10363.8355438446</v>
      </c>
      <c r="M298" s="4">
        <v>10364.8655438446</v>
      </c>
      <c r="N298" s="26"/>
      <c r="O298" s="26"/>
    </row>
    <row r="299" spans="1:15" x14ac:dyDescent="0.3">
      <c r="A299" t="s">
        <v>3</v>
      </c>
      <c r="B299">
        <v>1</v>
      </c>
      <c r="C299">
        <v>29</v>
      </c>
      <c r="D299">
        <v>8</v>
      </c>
      <c r="E299">
        <v>6</v>
      </c>
      <c r="F299" s="4">
        <v>12115</v>
      </c>
      <c r="G299" s="4">
        <v>0</v>
      </c>
      <c r="H299" s="4">
        <v>0</v>
      </c>
      <c r="I299" s="4">
        <v>-0.82</v>
      </c>
      <c r="J299" s="4">
        <v>12114.18</v>
      </c>
      <c r="K299" s="4">
        <v>1459.0754752960001</v>
      </c>
      <c r="L299" s="4">
        <v>10655.924524704</v>
      </c>
      <c r="M299" s="4">
        <v>10656.744524704</v>
      </c>
      <c r="N299" s="26"/>
      <c r="O299" s="26"/>
    </row>
    <row r="300" spans="1:15" x14ac:dyDescent="0.3">
      <c r="A300" t="s">
        <v>3</v>
      </c>
      <c r="B300">
        <v>1</v>
      </c>
      <c r="C300">
        <v>29</v>
      </c>
      <c r="D300">
        <v>9</v>
      </c>
      <c r="E300">
        <v>7</v>
      </c>
      <c r="F300" s="4">
        <v>11854</v>
      </c>
      <c r="G300" s="4">
        <v>0</v>
      </c>
      <c r="H300" s="4">
        <v>0</v>
      </c>
      <c r="I300" s="4">
        <v>-3.02</v>
      </c>
      <c r="J300" s="4">
        <v>11850.98</v>
      </c>
      <c r="K300" s="4">
        <v>1469.1536767098005</v>
      </c>
      <c r="L300" s="4">
        <v>10384.8463232902</v>
      </c>
      <c r="M300" s="4">
        <v>10387.8663232902</v>
      </c>
      <c r="N300" s="26"/>
      <c r="O300" s="26"/>
    </row>
    <row r="301" spans="1:15" x14ac:dyDescent="0.3">
      <c r="A301" t="s">
        <v>3</v>
      </c>
      <c r="B301">
        <v>1</v>
      </c>
      <c r="C301">
        <v>29</v>
      </c>
      <c r="D301">
        <v>10</v>
      </c>
      <c r="E301">
        <v>12</v>
      </c>
      <c r="F301" s="4">
        <v>11292</v>
      </c>
      <c r="G301" s="4">
        <v>0</v>
      </c>
      <c r="H301" s="4">
        <v>0</v>
      </c>
      <c r="I301" s="4">
        <v>-2.63</v>
      </c>
      <c r="J301" s="4">
        <v>11289.37</v>
      </c>
      <c r="K301" s="4">
        <v>1478.4614469906301</v>
      </c>
      <c r="L301" s="4">
        <v>9813.5385530093699</v>
      </c>
      <c r="M301" s="4">
        <v>9816.1685530093691</v>
      </c>
      <c r="N301" s="26"/>
      <c r="O301" s="26"/>
    </row>
    <row r="302" spans="1:15" x14ac:dyDescent="0.3">
      <c r="A302" t="s">
        <v>3</v>
      </c>
      <c r="B302">
        <v>1</v>
      </c>
      <c r="C302">
        <v>29</v>
      </c>
      <c r="D302">
        <v>11</v>
      </c>
      <c r="E302">
        <v>16</v>
      </c>
      <c r="F302" s="4">
        <v>10744</v>
      </c>
      <c r="G302" s="4">
        <v>0</v>
      </c>
      <c r="H302" s="4">
        <v>-300</v>
      </c>
      <c r="I302" s="4">
        <v>-0.93</v>
      </c>
      <c r="J302" s="4">
        <v>10443.07</v>
      </c>
      <c r="K302" s="4">
        <v>1490.1786691767302</v>
      </c>
      <c r="L302" s="4">
        <v>9253.8213308232698</v>
      </c>
      <c r="M302" s="4">
        <v>9554.7513308232701</v>
      </c>
      <c r="N302" s="26"/>
      <c r="O302" s="26"/>
    </row>
    <row r="303" spans="1:15" x14ac:dyDescent="0.3">
      <c r="A303" t="s">
        <v>3</v>
      </c>
      <c r="B303">
        <v>1</v>
      </c>
      <c r="C303">
        <v>29</v>
      </c>
      <c r="D303">
        <v>12</v>
      </c>
      <c r="E303">
        <v>21</v>
      </c>
      <c r="F303" s="4">
        <v>10344</v>
      </c>
      <c r="G303" s="4">
        <v>0</v>
      </c>
      <c r="H303" s="4">
        <v>-425</v>
      </c>
      <c r="I303" s="4">
        <v>1.45</v>
      </c>
      <c r="J303" s="4">
        <v>9920.4500000000007</v>
      </c>
      <c r="K303" s="4">
        <v>1492.8597301152695</v>
      </c>
      <c r="L303" s="4">
        <v>8851.1402698847305</v>
      </c>
      <c r="M303" s="4">
        <v>9274.6902698847298</v>
      </c>
      <c r="N303" s="26"/>
      <c r="O303" s="26"/>
    </row>
    <row r="304" spans="1:15" x14ac:dyDescent="0.3">
      <c r="A304" t="s">
        <v>3</v>
      </c>
      <c r="B304">
        <v>1</v>
      </c>
      <c r="C304">
        <v>29</v>
      </c>
      <c r="D304">
        <v>13</v>
      </c>
      <c r="E304">
        <v>24</v>
      </c>
      <c r="F304" s="4">
        <v>10304</v>
      </c>
      <c r="G304" s="4">
        <v>0</v>
      </c>
      <c r="H304" s="4">
        <v>-425</v>
      </c>
      <c r="I304" s="4">
        <v>3</v>
      </c>
      <c r="J304" s="4">
        <v>9882</v>
      </c>
      <c r="K304" s="4">
        <v>1473.5378679326896</v>
      </c>
      <c r="L304" s="4">
        <v>8830.4621320673104</v>
      </c>
      <c r="M304" s="4">
        <v>9252.4621320673104</v>
      </c>
      <c r="N304" s="26"/>
      <c r="O304" s="26"/>
    </row>
    <row r="305" spans="1:15" x14ac:dyDescent="0.3">
      <c r="A305" t="s">
        <v>3</v>
      </c>
      <c r="B305">
        <v>1</v>
      </c>
      <c r="C305">
        <v>29</v>
      </c>
      <c r="D305">
        <v>14</v>
      </c>
      <c r="E305">
        <v>23</v>
      </c>
      <c r="F305" s="4">
        <v>10519</v>
      </c>
      <c r="G305" s="4">
        <v>0</v>
      </c>
      <c r="H305" s="4">
        <v>-425</v>
      </c>
      <c r="I305" s="4">
        <v>3.05</v>
      </c>
      <c r="J305" s="4">
        <v>10097.049999999999</v>
      </c>
      <c r="K305" s="4">
        <v>1454.4919137920515</v>
      </c>
      <c r="L305" s="4">
        <v>9064.5080862079485</v>
      </c>
      <c r="M305" s="4">
        <v>9486.4580862079492</v>
      </c>
      <c r="N305" s="26"/>
      <c r="O305" s="26"/>
    </row>
    <row r="306" spans="1:15" x14ac:dyDescent="0.3">
      <c r="A306" t="s">
        <v>3</v>
      </c>
      <c r="B306">
        <v>1</v>
      </c>
      <c r="C306">
        <v>29</v>
      </c>
      <c r="D306">
        <v>15</v>
      </c>
      <c r="E306">
        <v>18</v>
      </c>
      <c r="F306" s="4">
        <v>10991</v>
      </c>
      <c r="G306" s="4">
        <v>0</v>
      </c>
      <c r="H306" s="4">
        <v>-425</v>
      </c>
      <c r="I306" s="4">
        <v>3.01</v>
      </c>
      <c r="J306" s="4">
        <v>10569.01</v>
      </c>
      <c r="K306" s="4">
        <v>1449.7329485205591</v>
      </c>
      <c r="L306" s="4">
        <v>9541.2670514794409</v>
      </c>
      <c r="M306" s="4">
        <v>9963.2570514794406</v>
      </c>
      <c r="N306" s="26"/>
      <c r="O306" s="26"/>
    </row>
    <row r="307" spans="1:15" x14ac:dyDescent="0.3">
      <c r="A307" t="s">
        <v>3</v>
      </c>
      <c r="B307">
        <v>1</v>
      </c>
      <c r="C307">
        <v>29</v>
      </c>
      <c r="D307">
        <v>16</v>
      </c>
      <c r="E307">
        <v>13</v>
      </c>
      <c r="F307" s="4">
        <v>11654</v>
      </c>
      <c r="G307" s="4">
        <v>0</v>
      </c>
      <c r="H307" s="4">
        <v>0</v>
      </c>
      <c r="I307" s="4">
        <v>3.37</v>
      </c>
      <c r="J307" s="4">
        <v>11657.37</v>
      </c>
      <c r="K307" s="4">
        <v>1421.6054971723988</v>
      </c>
      <c r="L307" s="4">
        <v>10232.394502827601</v>
      </c>
      <c r="M307" s="4">
        <v>10229.0245028276</v>
      </c>
      <c r="N307" s="26"/>
      <c r="O307" s="26"/>
    </row>
    <row r="308" spans="1:15" x14ac:dyDescent="0.3">
      <c r="A308" t="s">
        <v>3</v>
      </c>
      <c r="B308">
        <v>1</v>
      </c>
      <c r="C308">
        <v>29</v>
      </c>
      <c r="D308">
        <v>17</v>
      </c>
      <c r="E308">
        <v>8</v>
      </c>
      <c r="F308" s="4">
        <v>12400</v>
      </c>
      <c r="G308" s="4">
        <v>0</v>
      </c>
      <c r="H308" s="4">
        <v>0</v>
      </c>
      <c r="I308" s="4">
        <v>5.72</v>
      </c>
      <c r="J308" s="4">
        <v>12405.72</v>
      </c>
      <c r="K308" s="4">
        <v>1382.5808951079998</v>
      </c>
      <c r="L308" s="4">
        <v>11017.419104892</v>
      </c>
      <c r="M308" s="4">
        <v>11011.699104892001</v>
      </c>
      <c r="N308" s="26"/>
      <c r="O308" s="26"/>
    </row>
    <row r="309" spans="1:15" x14ac:dyDescent="0.3">
      <c r="A309" t="s">
        <v>3</v>
      </c>
      <c r="B309">
        <v>1</v>
      </c>
      <c r="C309">
        <v>29</v>
      </c>
      <c r="D309">
        <v>18</v>
      </c>
      <c r="E309">
        <v>3</v>
      </c>
      <c r="F309" s="4">
        <v>13303</v>
      </c>
      <c r="G309" s="4">
        <v>0</v>
      </c>
      <c r="H309" s="4">
        <v>425</v>
      </c>
      <c r="I309" s="4">
        <v>6.06</v>
      </c>
      <c r="J309" s="4">
        <v>13734.06</v>
      </c>
      <c r="K309" s="4">
        <v>1400.406282686301</v>
      </c>
      <c r="L309" s="4">
        <v>11902.593717313699</v>
      </c>
      <c r="M309" s="4">
        <v>11471.5337173137</v>
      </c>
      <c r="N309" s="26"/>
      <c r="O309" s="26"/>
    </row>
    <row r="310" spans="1:15" s="27" customFormat="1" x14ac:dyDescent="0.3">
      <c r="A310" s="27" t="s">
        <v>3</v>
      </c>
      <c r="B310" s="27">
        <v>1</v>
      </c>
      <c r="C310" s="27">
        <v>29</v>
      </c>
      <c r="D310" s="27">
        <v>19</v>
      </c>
      <c r="E310" s="27">
        <v>1</v>
      </c>
      <c r="F310" s="41">
        <v>13312</v>
      </c>
      <c r="G310" s="4">
        <v>0</v>
      </c>
      <c r="H310" s="41">
        <v>425</v>
      </c>
      <c r="I310" s="41">
        <v>7.52</v>
      </c>
      <c r="J310" s="41">
        <v>13744.52</v>
      </c>
      <c r="K310" s="4">
        <v>1403.397086081799</v>
      </c>
      <c r="L310" s="41">
        <v>11908.602913918201</v>
      </c>
      <c r="M310" s="41">
        <v>11476.082913918201</v>
      </c>
      <c r="N310" s="26"/>
      <c r="O310" s="26"/>
    </row>
    <row r="311" spans="1:15" x14ac:dyDescent="0.3">
      <c r="A311" t="s">
        <v>3</v>
      </c>
      <c r="B311">
        <v>1</v>
      </c>
      <c r="C311">
        <v>29</v>
      </c>
      <c r="D311">
        <v>20</v>
      </c>
      <c r="E311">
        <v>2</v>
      </c>
      <c r="F311" s="4">
        <v>13344</v>
      </c>
      <c r="G311" s="4">
        <v>0</v>
      </c>
      <c r="H311" s="4">
        <v>425</v>
      </c>
      <c r="I311" s="4">
        <v>6.92</v>
      </c>
      <c r="J311" s="4">
        <v>13775.92</v>
      </c>
      <c r="K311" s="4">
        <v>1397.5577336281003</v>
      </c>
      <c r="L311" s="4">
        <v>11946.4422663719</v>
      </c>
      <c r="M311" s="4">
        <v>11514.5222663719</v>
      </c>
      <c r="N311" s="26"/>
      <c r="O311" s="26"/>
    </row>
    <row r="312" spans="1:15" x14ac:dyDescent="0.3">
      <c r="A312" t="s">
        <v>3</v>
      </c>
      <c r="B312">
        <v>1</v>
      </c>
      <c r="C312">
        <v>29</v>
      </c>
      <c r="D312">
        <v>21</v>
      </c>
      <c r="E312">
        <v>4</v>
      </c>
      <c r="F312" s="4">
        <v>13011</v>
      </c>
      <c r="G312" s="4">
        <v>0</v>
      </c>
      <c r="H312" s="4">
        <v>425</v>
      </c>
      <c r="I312" s="4">
        <v>7.92</v>
      </c>
      <c r="J312" s="4">
        <v>13443.92</v>
      </c>
      <c r="K312" s="4">
        <v>1394.7046088801999</v>
      </c>
      <c r="L312" s="4">
        <v>11616.2953911198</v>
      </c>
      <c r="M312" s="4">
        <v>11183.3753911198</v>
      </c>
      <c r="N312" s="26"/>
      <c r="O312" s="26"/>
    </row>
    <row r="313" spans="1:15" x14ac:dyDescent="0.3">
      <c r="A313" t="s">
        <v>3</v>
      </c>
      <c r="B313">
        <v>1</v>
      </c>
      <c r="C313">
        <v>29</v>
      </c>
      <c r="D313">
        <v>22</v>
      </c>
      <c r="E313">
        <v>5</v>
      </c>
      <c r="F313" s="4">
        <v>12612</v>
      </c>
      <c r="G313" s="4">
        <v>0</v>
      </c>
      <c r="H313" s="4">
        <v>0</v>
      </c>
      <c r="I313" s="4">
        <v>5.88</v>
      </c>
      <c r="J313" s="4">
        <v>12617.88</v>
      </c>
      <c r="K313" s="4">
        <v>1392.5144708975004</v>
      </c>
      <c r="L313" s="4">
        <v>11219.4855291025</v>
      </c>
      <c r="M313" s="4">
        <v>11213.6055291025</v>
      </c>
      <c r="N313" s="26"/>
      <c r="O313" s="26"/>
    </row>
    <row r="314" spans="1:15" x14ac:dyDescent="0.3">
      <c r="A314" t="s">
        <v>3</v>
      </c>
      <c r="B314">
        <v>1</v>
      </c>
      <c r="C314">
        <v>29</v>
      </c>
      <c r="D314">
        <v>23</v>
      </c>
      <c r="E314">
        <v>9</v>
      </c>
      <c r="F314" s="4">
        <v>11985</v>
      </c>
      <c r="G314" s="4">
        <v>0</v>
      </c>
      <c r="H314" s="4">
        <v>0</v>
      </c>
      <c r="I314" s="4">
        <v>3.66</v>
      </c>
      <c r="J314" s="4">
        <v>11988.66</v>
      </c>
      <c r="K314" s="4">
        <v>1438.0515029204998</v>
      </c>
      <c r="L314" s="4">
        <v>10546.9484970795</v>
      </c>
      <c r="M314" s="4">
        <v>10543.2884970795</v>
      </c>
      <c r="N314" s="26"/>
      <c r="O314" s="26"/>
    </row>
    <row r="315" spans="1:15" x14ac:dyDescent="0.3">
      <c r="A315" t="s">
        <v>3</v>
      </c>
      <c r="B315">
        <v>1</v>
      </c>
      <c r="C315">
        <v>29</v>
      </c>
      <c r="D315">
        <v>24</v>
      </c>
      <c r="E315">
        <v>11</v>
      </c>
      <c r="F315" s="4">
        <v>11461</v>
      </c>
      <c r="G315" s="4">
        <v>0</v>
      </c>
      <c r="H315" s="4">
        <v>0</v>
      </c>
      <c r="I315" s="4">
        <v>2.77</v>
      </c>
      <c r="J315" s="4">
        <v>11463.77</v>
      </c>
      <c r="K315" s="4">
        <v>1463.4861120808491</v>
      </c>
      <c r="L315" s="4">
        <v>9997.5138879191509</v>
      </c>
      <c r="M315" s="4">
        <v>9994.7438879191504</v>
      </c>
      <c r="N315" s="26"/>
      <c r="O315" s="26"/>
    </row>
    <row r="316" spans="1:15" x14ac:dyDescent="0.3">
      <c r="A316" t="s">
        <v>3</v>
      </c>
      <c r="B316">
        <v>2</v>
      </c>
      <c r="C316">
        <v>12</v>
      </c>
      <c r="D316">
        <v>1</v>
      </c>
      <c r="E316">
        <v>13</v>
      </c>
      <c r="F316" s="4">
        <v>10583</v>
      </c>
      <c r="G316" s="4">
        <v>0</v>
      </c>
      <c r="H316" s="4">
        <v>0</v>
      </c>
      <c r="I316" s="4">
        <v>0.49</v>
      </c>
      <c r="J316" s="4">
        <v>10583.49</v>
      </c>
      <c r="K316" s="4">
        <v>1465.0282299387509</v>
      </c>
      <c r="L316" s="4">
        <v>9117.9717700612491</v>
      </c>
      <c r="M316" s="4">
        <v>9117.4817700612493</v>
      </c>
      <c r="N316" s="26"/>
      <c r="O316" s="26"/>
    </row>
    <row r="317" spans="1:15" x14ac:dyDescent="0.3">
      <c r="A317" t="s">
        <v>3</v>
      </c>
      <c r="B317">
        <v>2</v>
      </c>
      <c r="C317">
        <v>12</v>
      </c>
      <c r="D317">
        <v>2</v>
      </c>
      <c r="E317">
        <v>16</v>
      </c>
      <c r="F317" s="4">
        <v>10084</v>
      </c>
      <c r="G317" s="4">
        <v>0</v>
      </c>
      <c r="H317" s="4">
        <v>0</v>
      </c>
      <c r="I317" s="4">
        <v>0.57999999999999996</v>
      </c>
      <c r="J317" s="4">
        <v>10084.58</v>
      </c>
      <c r="K317" s="4">
        <v>1445.9603232856207</v>
      </c>
      <c r="L317" s="4">
        <v>8638.0396767143793</v>
      </c>
      <c r="M317" s="4">
        <v>8637.4596767143794</v>
      </c>
      <c r="N317" s="26"/>
      <c r="O317" s="26"/>
    </row>
    <row r="318" spans="1:15" x14ac:dyDescent="0.3">
      <c r="A318" t="s">
        <v>3</v>
      </c>
      <c r="B318">
        <v>2</v>
      </c>
      <c r="C318">
        <v>12</v>
      </c>
      <c r="D318">
        <v>3</v>
      </c>
      <c r="E318">
        <v>20</v>
      </c>
      <c r="F318" s="4">
        <v>9688</v>
      </c>
      <c r="G318" s="4">
        <v>0</v>
      </c>
      <c r="H318" s="4">
        <v>0</v>
      </c>
      <c r="I318" s="4">
        <v>0.3</v>
      </c>
      <c r="J318" s="4">
        <v>9688.2999999999993</v>
      </c>
      <c r="K318" s="4">
        <v>1410.626848579841</v>
      </c>
      <c r="L318" s="4">
        <v>8277.373151420159</v>
      </c>
      <c r="M318" s="4">
        <v>8277.0731514201598</v>
      </c>
      <c r="N318" s="26"/>
      <c r="O318" s="26"/>
    </row>
    <row r="319" spans="1:15" x14ac:dyDescent="0.3">
      <c r="A319" t="s">
        <v>3</v>
      </c>
      <c r="B319">
        <v>2</v>
      </c>
      <c r="C319">
        <v>12</v>
      </c>
      <c r="D319">
        <v>4</v>
      </c>
      <c r="E319">
        <v>21</v>
      </c>
      <c r="F319" s="4">
        <v>9539</v>
      </c>
      <c r="G319" s="4">
        <v>0</v>
      </c>
      <c r="H319" s="4">
        <v>0</v>
      </c>
      <c r="I319" s="4">
        <v>-0.08</v>
      </c>
      <c r="J319" s="4">
        <v>9538.92</v>
      </c>
      <c r="K319" s="4">
        <v>1386.6277040047698</v>
      </c>
      <c r="L319" s="4">
        <v>8152.3722959952302</v>
      </c>
      <c r="M319" s="4">
        <v>8152.4522959952301</v>
      </c>
      <c r="N319" s="26"/>
      <c r="O319" s="26"/>
    </row>
    <row r="320" spans="1:15" x14ac:dyDescent="0.3">
      <c r="A320" t="s">
        <v>3</v>
      </c>
      <c r="B320">
        <v>2</v>
      </c>
      <c r="C320">
        <v>12</v>
      </c>
      <c r="D320">
        <v>5</v>
      </c>
      <c r="E320">
        <v>19</v>
      </c>
      <c r="F320" s="4">
        <v>9786</v>
      </c>
      <c r="G320" s="4">
        <v>0</v>
      </c>
      <c r="H320" s="4">
        <v>0</v>
      </c>
      <c r="I320" s="4">
        <v>-0.25</v>
      </c>
      <c r="J320" s="4">
        <v>9785.75</v>
      </c>
      <c r="K320" s="4">
        <v>1397.1766680694709</v>
      </c>
      <c r="L320" s="4">
        <v>8388.8233319305291</v>
      </c>
      <c r="M320" s="4">
        <v>8389.0733319305291</v>
      </c>
      <c r="N320" s="26"/>
      <c r="O320" s="26"/>
    </row>
    <row r="321" spans="1:15" x14ac:dyDescent="0.3">
      <c r="A321" t="s">
        <v>3</v>
      </c>
      <c r="B321">
        <v>2</v>
      </c>
      <c r="C321">
        <v>12</v>
      </c>
      <c r="D321">
        <v>6</v>
      </c>
      <c r="E321">
        <v>15</v>
      </c>
      <c r="F321" s="4">
        <v>10432</v>
      </c>
      <c r="G321" s="4">
        <v>0</v>
      </c>
      <c r="H321" s="4">
        <v>0</v>
      </c>
      <c r="I321" s="4">
        <v>-0.17</v>
      </c>
      <c r="J321" s="4">
        <v>10431.83</v>
      </c>
      <c r="K321" s="4">
        <v>1408.9028825466594</v>
      </c>
      <c r="L321" s="4">
        <v>9023.0971174533406</v>
      </c>
      <c r="M321" s="4">
        <v>9023.2671174533407</v>
      </c>
      <c r="N321" s="26"/>
      <c r="O321" s="26"/>
    </row>
    <row r="322" spans="1:15" x14ac:dyDescent="0.3">
      <c r="A322" t="s">
        <v>3</v>
      </c>
      <c r="B322">
        <v>2</v>
      </c>
      <c r="C322">
        <v>12</v>
      </c>
      <c r="D322">
        <v>7</v>
      </c>
      <c r="E322">
        <v>8</v>
      </c>
      <c r="F322" s="4">
        <v>11304</v>
      </c>
      <c r="G322" s="4">
        <v>0</v>
      </c>
      <c r="H322" s="4">
        <v>0</v>
      </c>
      <c r="I322" s="4">
        <v>-1.08</v>
      </c>
      <c r="J322" s="4">
        <v>11302.92</v>
      </c>
      <c r="K322" s="4">
        <v>1416.0783413713907</v>
      </c>
      <c r="L322" s="4">
        <v>9887.9216586286093</v>
      </c>
      <c r="M322" s="4">
        <v>9889.0016586286092</v>
      </c>
      <c r="N322" s="26"/>
      <c r="O322" s="26"/>
    </row>
    <row r="323" spans="1:15" x14ac:dyDescent="0.3">
      <c r="A323" t="s">
        <v>3</v>
      </c>
      <c r="B323">
        <v>2</v>
      </c>
      <c r="C323">
        <v>12</v>
      </c>
      <c r="D323">
        <v>8</v>
      </c>
      <c r="E323">
        <v>6</v>
      </c>
      <c r="F323" s="4">
        <v>11566</v>
      </c>
      <c r="G323" s="4">
        <v>0</v>
      </c>
      <c r="H323" s="4">
        <v>0</v>
      </c>
      <c r="I323" s="4">
        <v>-0.84</v>
      </c>
      <c r="J323" s="4">
        <v>11565.16</v>
      </c>
      <c r="K323" s="4">
        <v>1436.1600377162995</v>
      </c>
      <c r="L323" s="4">
        <v>10129.839962283701</v>
      </c>
      <c r="M323" s="4">
        <v>10130.679962283701</v>
      </c>
      <c r="N323" s="26"/>
      <c r="O323" s="26"/>
    </row>
    <row r="324" spans="1:15" x14ac:dyDescent="0.3">
      <c r="A324" t="s">
        <v>3</v>
      </c>
      <c r="B324">
        <v>2</v>
      </c>
      <c r="C324">
        <v>12</v>
      </c>
      <c r="D324">
        <v>9</v>
      </c>
      <c r="E324">
        <v>7</v>
      </c>
      <c r="F324" s="4">
        <v>11357</v>
      </c>
      <c r="G324" s="4">
        <v>0</v>
      </c>
      <c r="H324" s="4">
        <v>0</v>
      </c>
      <c r="I324" s="4">
        <v>-3.16</v>
      </c>
      <c r="J324" s="4">
        <v>11353.84</v>
      </c>
      <c r="K324" s="4">
        <v>1446.8195337979705</v>
      </c>
      <c r="L324" s="4">
        <v>9910.1804662020295</v>
      </c>
      <c r="M324" s="4">
        <v>9913.3404662020293</v>
      </c>
      <c r="N324" s="26"/>
      <c r="O324" s="26"/>
    </row>
    <row r="325" spans="1:15" x14ac:dyDescent="0.3">
      <c r="A325" t="s">
        <v>3</v>
      </c>
      <c r="B325">
        <v>2</v>
      </c>
      <c r="C325">
        <v>12</v>
      </c>
      <c r="D325">
        <v>10</v>
      </c>
      <c r="E325">
        <v>12</v>
      </c>
      <c r="F325" s="4">
        <v>10873</v>
      </c>
      <c r="G325" s="4">
        <v>0</v>
      </c>
      <c r="H325" s="4">
        <v>0</v>
      </c>
      <c r="I325" s="4">
        <v>-2.78</v>
      </c>
      <c r="J325" s="4">
        <v>10870.22</v>
      </c>
      <c r="K325" s="4">
        <v>1459.7963114598806</v>
      </c>
      <c r="L325" s="4">
        <v>9413.2036885401194</v>
      </c>
      <c r="M325" s="4">
        <v>9415.9836885401201</v>
      </c>
      <c r="N325" s="26"/>
      <c r="O325" s="26"/>
    </row>
    <row r="326" spans="1:15" x14ac:dyDescent="0.3">
      <c r="A326" t="s">
        <v>3</v>
      </c>
      <c r="B326">
        <v>2</v>
      </c>
      <c r="C326">
        <v>12</v>
      </c>
      <c r="D326">
        <v>11</v>
      </c>
      <c r="E326">
        <v>17</v>
      </c>
      <c r="F326" s="4">
        <v>10336</v>
      </c>
      <c r="G326" s="4">
        <v>0</v>
      </c>
      <c r="H326" s="4">
        <v>-300</v>
      </c>
      <c r="I326" s="4">
        <v>-1.01</v>
      </c>
      <c r="J326" s="4">
        <v>10034.99</v>
      </c>
      <c r="K326" s="4">
        <v>1471.8281959338001</v>
      </c>
      <c r="L326" s="4">
        <v>8864.1718040661999</v>
      </c>
      <c r="M326" s="4">
        <v>9165.1818040662001</v>
      </c>
      <c r="N326" s="26"/>
      <c r="O326" s="26"/>
    </row>
    <row r="327" spans="1:15" x14ac:dyDescent="0.3">
      <c r="A327" t="s">
        <v>3</v>
      </c>
      <c r="B327">
        <v>2</v>
      </c>
      <c r="C327">
        <v>12</v>
      </c>
      <c r="D327">
        <v>12</v>
      </c>
      <c r="E327">
        <v>22</v>
      </c>
      <c r="F327" s="4">
        <v>10040</v>
      </c>
      <c r="G327" s="4">
        <v>0</v>
      </c>
      <c r="H327" s="4">
        <v>-425</v>
      </c>
      <c r="I327" s="4">
        <v>1.5</v>
      </c>
      <c r="J327" s="4">
        <v>9616.5</v>
      </c>
      <c r="K327" s="4">
        <v>1459.9022257291799</v>
      </c>
      <c r="L327" s="4">
        <v>8580.0977742708201</v>
      </c>
      <c r="M327" s="4">
        <v>9003.5977742708201</v>
      </c>
      <c r="N327" s="26"/>
      <c r="O327" s="26"/>
    </row>
    <row r="328" spans="1:15" x14ac:dyDescent="0.3">
      <c r="A328" t="s">
        <v>3</v>
      </c>
      <c r="B328">
        <v>2</v>
      </c>
      <c r="C328">
        <v>12</v>
      </c>
      <c r="D328">
        <v>13</v>
      </c>
      <c r="E328">
        <v>24</v>
      </c>
      <c r="F328" s="4">
        <v>10058</v>
      </c>
      <c r="G328" s="4">
        <v>0</v>
      </c>
      <c r="H328" s="4">
        <v>-425</v>
      </c>
      <c r="I328" s="4">
        <v>3.08</v>
      </c>
      <c r="J328" s="4">
        <v>9636.08</v>
      </c>
      <c r="K328" s="4">
        <v>1405.3164881104803</v>
      </c>
      <c r="L328" s="4">
        <v>8652.6835118895197</v>
      </c>
      <c r="M328" s="4">
        <v>9074.6035118895197</v>
      </c>
      <c r="N328" s="26"/>
      <c r="O328" s="26"/>
    </row>
    <row r="329" spans="1:15" x14ac:dyDescent="0.3">
      <c r="A329" t="s">
        <v>3</v>
      </c>
      <c r="B329">
        <v>2</v>
      </c>
      <c r="C329">
        <v>12</v>
      </c>
      <c r="D329">
        <v>14</v>
      </c>
      <c r="E329">
        <v>23</v>
      </c>
      <c r="F329" s="4">
        <v>10308</v>
      </c>
      <c r="G329" s="4">
        <v>0</v>
      </c>
      <c r="H329" s="4">
        <v>-425</v>
      </c>
      <c r="I329" s="4">
        <v>3.11</v>
      </c>
      <c r="J329" s="4">
        <v>9886.11</v>
      </c>
      <c r="K329" s="4">
        <v>1402.7665651468596</v>
      </c>
      <c r="L329" s="4">
        <v>8905.2334348531404</v>
      </c>
      <c r="M329" s="4">
        <v>9327.1234348531398</v>
      </c>
      <c r="N329" s="26"/>
      <c r="O329" s="26"/>
    </row>
    <row r="330" spans="1:15" x14ac:dyDescent="0.3">
      <c r="A330" t="s">
        <v>3</v>
      </c>
      <c r="B330">
        <v>2</v>
      </c>
      <c r="C330">
        <v>12</v>
      </c>
      <c r="D330">
        <v>15</v>
      </c>
      <c r="E330">
        <v>18</v>
      </c>
      <c r="F330" s="4">
        <v>10766</v>
      </c>
      <c r="G330" s="4">
        <v>0</v>
      </c>
      <c r="H330" s="4">
        <v>-425</v>
      </c>
      <c r="I330" s="4">
        <v>3.04</v>
      </c>
      <c r="J330" s="4">
        <v>10344.040000000001</v>
      </c>
      <c r="K330" s="4">
        <v>1369.9844217481696</v>
      </c>
      <c r="L330" s="4">
        <v>9396.0155782518304</v>
      </c>
      <c r="M330" s="4">
        <v>9817.9755782518296</v>
      </c>
      <c r="N330" s="26"/>
      <c r="O330" s="26"/>
    </row>
    <row r="331" spans="1:15" x14ac:dyDescent="0.3">
      <c r="A331" t="s">
        <v>3</v>
      </c>
      <c r="B331">
        <v>2</v>
      </c>
      <c r="C331">
        <v>12</v>
      </c>
      <c r="D331">
        <v>16</v>
      </c>
      <c r="E331">
        <v>14</v>
      </c>
      <c r="F331" s="4">
        <v>11418</v>
      </c>
      <c r="G331" s="4">
        <v>0</v>
      </c>
      <c r="H331" s="4">
        <v>0</v>
      </c>
      <c r="I331" s="4">
        <v>3.4</v>
      </c>
      <c r="J331" s="4">
        <v>11421.4</v>
      </c>
      <c r="K331" s="4">
        <v>1318.3157618901005</v>
      </c>
      <c r="L331" s="4">
        <v>10099.6842381099</v>
      </c>
      <c r="M331" s="4">
        <v>10096.2842381099</v>
      </c>
      <c r="N331" s="26"/>
      <c r="O331" s="26"/>
    </row>
    <row r="332" spans="1:15" x14ac:dyDescent="0.3">
      <c r="A332" t="s">
        <v>3</v>
      </c>
      <c r="B332">
        <v>2</v>
      </c>
      <c r="C332">
        <v>12</v>
      </c>
      <c r="D332">
        <v>17</v>
      </c>
      <c r="E332">
        <v>10</v>
      </c>
      <c r="F332" s="4">
        <v>12027</v>
      </c>
      <c r="G332" s="4">
        <v>0</v>
      </c>
      <c r="H332" s="4">
        <v>0</v>
      </c>
      <c r="I332" s="4">
        <v>5.73</v>
      </c>
      <c r="J332" s="4">
        <v>12032.73</v>
      </c>
      <c r="K332" s="4">
        <v>1297.2834232781006</v>
      </c>
      <c r="L332" s="4">
        <v>10729.716576721899</v>
      </c>
      <c r="M332" s="4">
        <v>10723.9865767219</v>
      </c>
      <c r="N332" s="26"/>
      <c r="O332" s="26"/>
    </row>
    <row r="333" spans="1:15" x14ac:dyDescent="0.3">
      <c r="A333" t="s">
        <v>3</v>
      </c>
      <c r="B333">
        <v>2</v>
      </c>
      <c r="C333">
        <v>12</v>
      </c>
      <c r="D333">
        <v>18</v>
      </c>
      <c r="E333">
        <v>3</v>
      </c>
      <c r="F333" s="4">
        <v>12750</v>
      </c>
      <c r="G333" s="4">
        <v>0</v>
      </c>
      <c r="H333" s="4">
        <v>425</v>
      </c>
      <c r="I333" s="4">
        <v>6.12</v>
      </c>
      <c r="J333" s="4">
        <v>13181.12</v>
      </c>
      <c r="K333" s="4">
        <v>1323.8749669361987</v>
      </c>
      <c r="L333" s="4">
        <v>11426.125033063801</v>
      </c>
      <c r="M333" s="4">
        <v>10995.005033063801</v>
      </c>
      <c r="N333" s="26"/>
      <c r="O333" s="26"/>
    </row>
    <row r="334" spans="1:15" x14ac:dyDescent="0.3">
      <c r="A334" t="s">
        <v>3</v>
      </c>
      <c r="B334">
        <v>2</v>
      </c>
      <c r="C334">
        <v>12</v>
      </c>
      <c r="D334">
        <v>19</v>
      </c>
      <c r="E334">
        <v>1</v>
      </c>
      <c r="F334" s="4">
        <v>13032</v>
      </c>
      <c r="G334" s="4">
        <v>0</v>
      </c>
      <c r="H334" s="4">
        <v>425</v>
      </c>
      <c r="I334" s="4">
        <v>7.7</v>
      </c>
      <c r="J334" s="4">
        <v>13464.7</v>
      </c>
      <c r="K334" s="4">
        <v>1362.2228376706989</v>
      </c>
      <c r="L334" s="4">
        <v>11669.777162329301</v>
      </c>
      <c r="M334" s="4">
        <v>11237.0771623293</v>
      </c>
      <c r="N334" s="26"/>
      <c r="O334" s="26"/>
    </row>
    <row r="335" spans="1:15" x14ac:dyDescent="0.3">
      <c r="A335" t="s">
        <v>3</v>
      </c>
      <c r="B335">
        <v>2</v>
      </c>
      <c r="C335">
        <v>12</v>
      </c>
      <c r="D335">
        <v>20</v>
      </c>
      <c r="E335">
        <v>2</v>
      </c>
      <c r="F335" s="4">
        <v>12901</v>
      </c>
      <c r="G335" s="4">
        <v>0</v>
      </c>
      <c r="H335" s="4">
        <v>425</v>
      </c>
      <c r="I335" s="4">
        <v>7.01</v>
      </c>
      <c r="J335" s="4">
        <v>13333.01</v>
      </c>
      <c r="K335" s="4">
        <v>1359.2019637382</v>
      </c>
      <c r="L335" s="4">
        <v>11541.7980362618</v>
      </c>
      <c r="M335" s="4">
        <v>11109.7880362618</v>
      </c>
      <c r="N335" s="26"/>
      <c r="O335" s="26"/>
    </row>
    <row r="336" spans="1:15" x14ac:dyDescent="0.3">
      <c r="A336" t="s">
        <v>3</v>
      </c>
      <c r="B336">
        <v>2</v>
      </c>
      <c r="C336">
        <v>12</v>
      </c>
      <c r="D336">
        <v>21</v>
      </c>
      <c r="E336">
        <v>4</v>
      </c>
      <c r="F336" s="4">
        <v>12413</v>
      </c>
      <c r="G336" s="4">
        <v>0</v>
      </c>
      <c r="H336" s="4">
        <v>425</v>
      </c>
      <c r="I336" s="4">
        <v>8.0500000000000007</v>
      </c>
      <c r="J336" s="4">
        <v>12846.05</v>
      </c>
      <c r="K336" s="4">
        <v>1357.6232130236003</v>
      </c>
      <c r="L336" s="4">
        <v>11055.3767869764</v>
      </c>
      <c r="M336" s="4">
        <v>10622.3267869764</v>
      </c>
      <c r="N336" s="26"/>
      <c r="O336" s="26"/>
    </row>
    <row r="337" spans="1:15" x14ac:dyDescent="0.3">
      <c r="A337" t="s">
        <v>3</v>
      </c>
      <c r="B337">
        <v>2</v>
      </c>
      <c r="C337">
        <v>12</v>
      </c>
      <c r="D337">
        <v>22</v>
      </c>
      <c r="E337">
        <v>5</v>
      </c>
      <c r="F337" s="4">
        <v>12047</v>
      </c>
      <c r="G337" s="4">
        <v>0</v>
      </c>
      <c r="H337" s="4">
        <v>0</v>
      </c>
      <c r="I337" s="4">
        <v>5.99</v>
      </c>
      <c r="J337" s="4">
        <v>12052.99</v>
      </c>
      <c r="K337" s="4">
        <v>1357.4851408816994</v>
      </c>
      <c r="L337" s="4">
        <v>10689.514859118301</v>
      </c>
      <c r="M337" s="4">
        <v>10683.524859118301</v>
      </c>
      <c r="N337" s="26"/>
      <c r="O337" s="26"/>
    </row>
    <row r="338" spans="1:15" x14ac:dyDescent="0.3">
      <c r="A338" t="s">
        <v>3</v>
      </c>
      <c r="B338">
        <v>2</v>
      </c>
      <c r="C338">
        <v>12</v>
      </c>
      <c r="D338">
        <v>23</v>
      </c>
      <c r="E338">
        <v>9</v>
      </c>
      <c r="F338" s="4">
        <v>11480</v>
      </c>
      <c r="G338" s="4">
        <v>0</v>
      </c>
      <c r="H338" s="4">
        <v>0</v>
      </c>
      <c r="I338" s="4">
        <v>3.73</v>
      </c>
      <c r="J338" s="4">
        <v>11483.73</v>
      </c>
      <c r="K338" s="4">
        <v>1418.0649306488012</v>
      </c>
      <c r="L338" s="4">
        <v>10061.935069351199</v>
      </c>
      <c r="M338" s="4">
        <v>10058.205069351199</v>
      </c>
      <c r="N338" s="26"/>
      <c r="O338" s="26"/>
    </row>
    <row r="339" spans="1:15" x14ac:dyDescent="0.3">
      <c r="A339" t="s">
        <v>3</v>
      </c>
      <c r="B339">
        <v>2</v>
      </c>
      <c r="C339">
        <v>12</v>
      </c>
      <c r="D339">
        <v>24</v>
      </c>
      <c r="E339">
        <v>11</v>
      </c>
      <c r="F339" s="4">
        <v>11033</v>
      </c>
      <c r="G339" s="4">
        <v>0</v>
      </c>
      <c r="H339" s="4">
        <v>0</v>
      </c>
      <c r="I339" s="4">
        <v>2.84</v>
      </c>
      <c r="J339" s="4">
        <v>11035.84</v>
      </c>
      <c r="K339" s="4">
        <v>1453.8377262101094</v>
      </c>
      <c r="L339" s="4">
        <v>9579.1622737898906</v>
      </c>
      <c r="M339" s="4">
        <v>9576.3222737898905</v>
      </c>
      <c r="N339" s="26"/>
      <c r="O339" s="26"/>
    </row>
    <row r="340" spans="1:15" x14ac:dyDescent="0.3">
      <c r="A340" t="s">
        <v>3</v>
      </c>
      <c r="B340">
        <v>3</v>
      </c>
      <c r="C340">
        <v>19</v>
      </c>
      <c r="D340">
        <v>1</v>
      </c>
      <c r="E340">
        <v>15</v>
      </c>
      <c r="F340" s="4">
        <v>10215</v>
      </c>
      <c r="G340" s="4">
        <v>0</v>
      </c>
      <c r="H340" s="4">
        <v>0</v>
      </c>
      <c r="I340" s="4">
        <v>0.47</v>
      </c>
      <c r="J340" s="4">
        <v>10215.469999999999</v>
      </c>
      <c r="K340" s="4">
        <v>1524.8120952521713</v>
      </c>
      <c r="L340" s="4">
        <v>8690.1879047478287</v>
      </c>
      <c r="M340" s="4">
        <v>8689.7179047478294</v>
      </c>
      <c r="N340" s="26"/>
      <c r="O340" s="26"/>
    </row>
    <row r="341" spans="1:15" x14ac:dyDescent="0.3">
      <c r="A341" t="s">
        <v>3</v>
      </c>
      <c r="B341">
        <v>3</v>
      </c>
      <c r="C341">
        <v>19</v>
      </c>
      <c r="D341">
        <v>2</v>
      </c>
      <c r="E341">
        <v>18</v>
      </c>
      <c r="F341" s="4">
        <v>9738</v>
      </c>
      <c r="G341" s="4">
        <v>0</v>
      </c>
      <c r="H341" s="4">
        <v>0</v>
      </c>
      <c r="I341" s="4">
        <v>0.57999999999999996</v>
      </c>
      <c r="J341" s="4">
        <v>9738.58</v>
      </c>
      <c r="K341" s="4">
        <v>1526.6978630008598</v>
      </c>
      <c r="L341" s="4">
        <v>8211.3021369991402</v>
      </c>
      <c r="M341" s="4">
        <v>8210.7221369991403</v>
      </c>
      <c r="N341" s="26"/>
      <c r="O341" s="26"/>
    </row>
    <row r="342" spans="1:15" x14ac:dyDescent="0.3">
      <c r="A342" t="s">
        <v>3</v>
      </c>
      <c r="B342">
        <v>3</v>
      </c>
      <c r="C342">
        <v>19</v>
      </c>
      <c r="D342">
        <v>3</v>
      </c>
      <c r="E342">
        <v>22</v>
      </c>
      <c r="F342" s="4">
        <v>9453</v>
      </c>
      <c r="G342" s="4">
        <v>0</v>
      </c>
      <c r="H342" s="4">
        <v>0</v>
      </c>
      <c r="I342" s="4">
        <v>0.28000000000000003</v>
      </c>
      <c r="J342" s="4">
        <v>9453.2800000000007</v>
      </c>
      <c r="K342" s="4">
        <v>1526.9859645196402</v>
      </c>
      <c r="L342" s="4">
        <v>7926.0140354803598</v>
      </c>
      <c r="M342" s="4">
        <v>7925.73403548036</v>
      </c>
      <c r="N342" s="26"/>
      <c r="O342" s="26"/>
    </row>
    <row r="343" spans="1:15" x14ac:dyDescent="0.3">
      <c r="A343" t="s">
        <v>3</v>
      </c>
      <c r="B343">
        <v>3</v>
      </c>
      <c r="C343">
        <v>19</v>
      </c>
      <c r="D343">
        <v>4</v>
      </c>
      <c r="E343">
        <v>20</v>
      </c>
      <c r="F343" s="4">
        <v>9536</v>
      </c>
      <c r="G343" s="4">
        <v>0</v>
      </c>
      <c r="H343" s="4">
        <v>0</v>
      </c>
      <c r="I343" s="4">
        <v>-0.08</v>
      </c>
      <c r="J343" s="4">
        <v>9535.92</v>
      </c>
      <c r="K343" s="4">
        <v>1528.6684820523897</v>
      </c>
      <c r="L343" s="4">
        <v>8007.3315179476103</v>
      </c>
      <c r="M343" s="4">
        <v>8007.4115179476103</v>
      </c>
      <c r="N343" s="26"/>
      <c r="O343" s="26"/>
    </row>
    <row r="344" spans="1:15" x14ac:dyDescent="0.3">
      <c r="A344" t="s">
        <v>3</v>
      </c>
      <c r="B344">
        <v>3</v>
      </c>
      <c r="C344">
        <v>19</v>
      </c>
      <c r="D344">
        <v>5</v>
      </c>
      <c r="E344">
        <v>17</v>
      </c>
      <c r="F344" s="4">
        <v>9882</v>
      </c>
      <c r="G344" s="4">
        <v>0</v>
      </c>
      <c r="H344" s="4">
        <v>0</v>
      </c>
      <c r="I344" s="4">
        <v>-0.26</v>
      </c>
      <c r="J344" s="4">
        <v>9881.74</v>
      </c>
      <c r="K344" s="4">
        <v>1508.5852956778508</v>
      </c>
      <c r="L344" s="4">
        <v>8373.4147043221492</v>
      </c>
      <c r="M344" s="4">
        <v>8373.6747043221494</v>
      </c>
      <c r="N344" s="26"/>
      <c r="O344" s="26"/>
    </row>
    <row r="345" spans="1:15" x14ac:dyDescent="0.3">
      <c r="A345" t="s">
        <v>3</v>
      </c>
      <c r="B345">
        <v>3</v>
      </c>
      <c r="C345">
        <v>19</v>
      </c>
      <c r="D345">
        <v>6</v>
      </c>
      <c r="E345">
        <v>13</v>
      </c>
      <c r="F345" s="4">
        <v>10536</v>
      </c>
      <c r="G345" s="4">
        <v>0</v>
      </c>
      <c r="H345" s="4">
        <v>0</v>
      </c>
      <c r="I345" s="4">
        <v>-0.16</v>
      </c>
      <c r="J345" s="4">
        <v>10535.84</v>
      </c>
      <c r="K345" s="4">
        <v>1479.5935468690404</v>
      </c>
      <c r="L345" s="4">
        <v>9056.4064531309596</v>
      </c>
      <c r="M345" s="4">
        <v>9056.5664531309594</v>
      </c>
      <c r="N345" s="26"/>
      <c r="O345" s="26"/>
    </row>
    <row r="346" spans="1:15" x14ac:dyDescent="0.3">
      <c r="A346" t="s">
        <v>3</v>
      </c>
      <c r="B346">
        <v>3</v>
      </c>
      <c r="C346">
        <v>19</v>
      </c>
      <c r="D346">
        <v>7</v>
      </c>
      <c r="E346">
        <v>8</v>
      </c>
      <c r="F346" s="4">
        <v>11069</v>
      </c>
      <c r="G346" s="4">
        <v>0</v>
      </c>
      <c r="H346" s="4">
        <v>0</v>
      </c>
      <c r="I346" s="4">
        <v>-1.02</v>
      </c>
      <c r="J346" s="4">
        <v>11067.98</v>
      </c>
      <c r="K346" s="4">
        <v>1461.3879315316408</v>
      </c>
      <c r="L346" s="4">
        <v>9607.6120684683592</v>
      </c>
      <c r="M346" s="4">
        <v>9608.6320684683596</v>
      </c>
      <c r="N346" s="26"/>
      <c r="O346" s="26"/>
    </row>
    <row r="347" spans="1:15" x14ac:dyDescent="0.3">
      <c r="A347" t="s">
        <v>3</v>
      </c>
      <c r="B347">
        <v>3</v>
      </c>
      <c r="C347">
        <v>19</v>
      </c>
      <c r="D347">
        <v>8</v>
      </c>
      <c r="E347">
        <v>9</v>
      </c>
      <c r="F347" s="4">
        <v>11020</v>
      </c>
      <c r="G347" s="4">
        <v>0</v>
      </c>
      <c r="H347" s="4">
        <v>0</v>
      </c>
      <c r="I347" s="4">
        <v>-0.81</v>
      </c>
      <c r="J347" s="4">
        <v>11019.19</v>
      </c>
      <c r="K347" s="4">
        <v>1468.97586815662</v>
      </c>
      <c r="L347" s="4">
        <v>9551.02413184338</v>
      </c>
      <c r="M347" s="4">
        <v>9551.8341318433795</v>
      </c>
      <c r="N347" s="26"/>
      <c r="O347" s="26"/>
    </row>
    <row r="348" spans="1:15" x14ac:dyDescent="0.3">
      <c r="A348" t="s">
        <v>3</v>
      </c>
      <c r="B348">
        <v>3</v>
      </c>
      <c r="C348">
        <v>19</v>
      </c>
      <c r="D348">
        <v>9</v>
      </c>
      <c r="E348">
        <v>11</v>
      </c>
      <c r="F348" s="4">
        <v>10698</v>
      </c>
      <c r="G348" s="4">
        <v>0</v>
      </c>
      <c r="H348" s="4">
        <v>0</v>
      </c>
      <c r="I348" s="4">
        <v>-2.96</v>
      </c>
      <c r="J348" s="4">
        <v>10695.04</v>
      </c>
      <c r="K348" s="4">
        <v>1482.9432604849299</v>
      </c>
      <c r="L348" s="4">
        <v>9215.0567395150701</v>
      </c>
      <c r="M348" s="4">
        <v>9218.0167395150693</v>
      </c>
      <c r="N348" s="26"/>
      <c r="O348" s="26"/>
    </row>
    <row r="349" spans="1:15" x14ac:dyDescent="0.3">
      <c r="A349" t="s">
        <v>3</v>
      </c>
      <c r="B349">
        <v>3</v>
      </c>
      <c r="C349">
        <v>19</v>
      </c>
      <c r="D349">
        <v>10</v>
      </c>
      <c r="E349">
        <v>16</v>
      </c>
      <c r="F349" s="4">
        <v>10200</v>
      </c>
      <c r="G349" s="4">
        <v>0</v>
      </c>
      <c r="H349" s="4">
        <v>0</v>
      </c>
      <c r="I349" s="4">
        <v>-2.56</v>
      </c>
      <c r="J349" s="4">
        <v>10197.44</v>
      </c>
      <c r="K349" s="4">
        <v>1468.71613664301</v>
      </c>
      <c r="L349" s="4">
        <v>8731.28386335699</v>
      </c>
      <c r="M349" s="4">
        <v>8733.8438633569895</v>
      </c>
      <c r="N349" s="26"/>
      <c r="O349" s="26"/>
    </row>
    <row r="350" spans="1:15" x14ac:dyDescent="0.3">
      <c r="A350" t="s">
        <v>3</v>
      </c>
      <c r="B350">
        <v>3</v>
      </c>
      <c r="C350">
        <v>19</v>
      </c>
      <c r="D350">
        <v>11</v>
      </c>
      <c r="E350">
        <v>21</v>
      </c>
      <c r="F350" s="4">
        <v>9769</v>
      </c>
      <c r="G350" s="4">
        <v>0</v>
      </c>
      <c r="H350" s="4">
        <v>-300</v>
      </c>
      <c r="I350" s="4">
        <v>-0.89</v>
      </c>
      <c r="J350" s="4">
        <v>9468.11</v>
      </c>
      <c r="K350" s="4">
        <v>1444.2641954998599</v>
      </c>
      <c r="L350" s="4">
        <v>8324.7358045001401</v>
      </c>
      <c r="M350" s="4">
        <v>8625.6258045001396</v>
      </c>
      <c r="N350" s="26"/>
      <c r="O350" s="26"/>
    </row>
    <row r="351" spans="1:15" x14ac:dyDescent="0.3">
      <c r="A351" t="s">
        <v>3</v>
      </c>
      <c r="B351">
        <v>3</v>
      </c>
      <c r="C351">
        <v>19</v>
      </c>
      <c r="D351">
        <v>12</v>
      </c>
      <c r="E351">
        <v>24</v>
      </c>
      <c r="F351" s="4">
        <v>9760</v>
      </c>
      <c r="G351" s="4">
        <v>0</v>
      </c>
      <c r="H351" s="4">
        <v>-425</v>
      </c>
      <c r="I351" s="4">
        <v>1.42</v>
      </c>
      <c r="J351" s="4">
        <v>9336.42</v>
      </c>
      <c r="K351" s="4">
        <v>1370.4159886793495</v>
      </c>
      <c r="L351" s="4">
        <v>8389.5840113206505</v>
      </c>
      <c r="M351" s="4">
        <v>8813.1640113206504</v>
      </c>
      <c r="N351" s="26"/>
      <c r="O351" s="26"/>
    </row>
    <row r="352" spans="1:15" x14ac:dyDescent="0.3">
      <c r="A352" t="s">
        <v>3</v>
      </c>
      <c r="B352">
        <v>3</v>
      </c>
      <c r="C352">
        <v>19</v>
      </c>
      <c r="D352">
        <v>13</v>
      </c>
      <c r="E352">
        <v>23</v>
      </c>
      <c r="F352" s="4">
        <v>10003</v>
      </c>
      <c r="G352" s="4">
        <v>0</v>
      </c>
      <c r="H352" s="4">
        <v>-425</v>
      </c>
      <c r="I352" s="4">
        <v>2.95</v>
      </c>
      <c r="J352" s="4">
        <v>9580.9500000000007</v>
      </c>
      <c r="K352" s="4">
        <v>1331.56465598252</v>
      </c>
      <c r="L352" s="4">
        <v>8671.43534401748</v>
      </c>
      <c r="M352" s="4">
        <v>9093.4853440174793</v>
      </c>
      <c r="N352" s="26"/>
      <c r="O352" s="26"/>
    </row>
    <row r="353" spans="1:15" x14ac:dyDescent="0.3">
      <c r="A353" t="s">
        <v>3</v>
      </c>
      <c r="B353">
        <v>3</v>
      </c>
      <c r="C353">
        <v>19</v>
      </c>
      <c r="D353">
        <v>14</v>
      </c>
      <c r="E353">
        <v>19</v>
      </c>
      <c r="F353" s="4">
        <v>10443</v>
      </c>
      <c r="G353" s="4">
        <v>0</v>
      </c>
      <c r="H353" s="4">
        <v>-425</v>
      </c>
      <c r="I353" s="4">
        <v>2.98</v>
      </c>
      <c r="J353" s="4">
        <v>10020.98</v>
      </c>
      <c r="K353" s="4">
        <v>1315.6988070357511</v>
      </c>
      <c r="L353" s="4">
        <v>9127.3011929642489</v>
      </c>
      <c r="M353" s="4">
        <v>9549.3211929642493</v>
      </c>
      <c r="N353" s="26"/>
      <c r="O353" s="26"/>
    </row>
    <row r="354" spans="1:15" s="1" customFormat="1" x14ac:dyDescent="0.3">
      <c r="A354" s="1" t="s">
        <v>3</v>
      </c>
      <c r="B354" s="1">
        <v>3</v>
      </c>
      <c r="C354" s="1">
        <v>19</v>
      </c>
      <c r="D354" s="1">
        <v>15</v>
      </c>
      <c r="E354" s="1">
        <v>14</v>
      </c>
      <c r="F354" s="42">
        <v>11044</v>
      </c>
      <c r="G354" s="42">
        <v>0</v>
      </c>
      <c r="H354" s="42">
        <v>-425</v>
      </c>
      <c r="I354" s="42">
        <v>2.95</v>
      </c>
      <c r="J354" s="42">
        <v>10621.95</v>
      </c>
      <c r="K354" s="4">
        <v>1336.283784347399</v>
      </c>
      <c r="L354" s="42">
        <v>9707.716215652601</v>
      </c>
      <c r="M354" s="42">
        <v>10129.7662156526</v>
      </c>
      <c r="N354" s="26"/>
      <c r="O354" s="26"/>
    </row>
    <row r="355" spans="1:15" x14ac:dyDescent="0.3">
      <c r="A355" t="s">
        <v>3</v>
      </c>
      <c r="B355">
        <v>3</v>
      </c>
      <c r="C355">
        <v>19</v>
      </c>
      <c r="D355">
        <v>16</v>
      </c>
      <c r="E355">
        <v>12</v>
      </c>
      <c r="F355" s="4">
        <v>11584</v>
      </c>
      <c r="G355" s="4">
        <v>0</v>
      </c>
      <c r="H355" s="4">
        <v>0</v>
      </c>
      <c r="I355" s="4">
        <v>3.31</v>
      </c>
      <c r="J355" s="4">
        <v>11587.31</v>
      </c>
      <c r="K355" s="4">
        <v>1327.7360150912009</v>
      </c>
      <c r="L355" s="4">
        <v>10256.263984908799</v>
      </c>
      <c r="M355" s="4">
        <v>10252.9539849088</v>
      </c>
      <c r="N355" s="26"/>
      <c r="O355" s="26"/>
    </row>
    <row r="356" spans="1:15" x14ac:dyDescent="0.3">
      <c r="A356" t="s">
        <v>3</v>
      </c>
      <c r="B356">
        <v>3</v>
      </c>
      <c r="C356">
        <v>19</v>
      </c>
      <c r="D356">
        <v>17</v>
      </c>
      <c r="E356">
        <v>6</v>
      </c>
      <c r="F356" s="4">
        <v>12342</v>
      </c>
      <c r="G356" s="4">
        <v>0</v>
      </c>
      <c r="H356" s="4">
        <v>0</v>
      </c>
      <c r="I356" s="4">
        <v>5.69</v>
      </c>
      <c r="J356" s="4">
        <v>12347.69</v>
      </c>
      <c r="K356" s="4">
        <v>1310.3525631439989</v>
      </c>
      <c r="L356" s="4">
        <v>11031.647436856001</v>
      </c>
      <c r="M356" s="4">
        <v>11025.957436856001</v>
      </c>
      <c r="N356" s="26"/>
      <c r="O356" s="26"/>
    </row>
    <row r="357" spans="1:15" x14ac:dyDescent="0.3">
      <c r="A357" t="s">
        <v>3</v>
      </c>
      <c r="B357">
        <v>3</v>
      </c>
      <c r="C357">
        <v>19</v>
      </c>
      <c r="D357">
        <v>18</v>
      </c>
      <c r="E357">
        <v>3</v>
      </c>
      <c r="F357" s="4">
        <v>12931</v>
      </c>
      <c r="G357" s="4">
        <v>0</v>
      </c>
      <c r="H357" s="4">
        <v>0</v>
      </c>
      <c r="I357" s="4">
        <v>6.02</v>
      </c>
      <c r="J357" s="4">
        <v>12937.02</v>
      </c>
      <c r="K357" s="4">
        <v>1319.5227500379988</v>
      </c>
      <c r="L357" s="4">
        <v>11611.477249962001</v>
      </c>
      <c r="M357" s="4">
        <v>11605.457249962001</v>
      </c>
      <c r="N357" s="26"/>
      <c r="O357" s="26"/>
    </row>
    <row r="358" spans="1:15" x14ac:dyDescent="0.3">
      <c r="A358" t="s">
        <v>3</v>
      </c>
      <c r="B358">
        <v>3</v>
      </c>
      <c r="C358">
        <v>19</v>
      </c>
      <c r="D358">
        <v>19</v>
      </c>
      <c r="E358">
        <v>1</v>
      </c>
      <c r="F358" s="4">
        <v>13278</v>
      </c>
      <c r="G358" s="4">
        <v>0</v>
      </c>
      <c r="H358" s="4">
        <v>0</v>
      </c>
      <c r="I358" s="4">
        <v>7.46</v>
      </c>
      <c r="J358" s="4">
        <v>13285.46</v>
      </c>
      <c r="K358" s="4">
        <v>1359.4457238638006</v>
      </c>
      <c r="L358" s="4">
        <v>11918.554276136199</v>
      </c>
      <c r="M358" s="4">
        <v>11911.0942761362</v>
      </c>
      <c r="N358" s="26"/>
      <c r="O358" s="26"/>
    </row>
    <row r="359" spans="1:15" x14ac:dyDescent="0.3">
      <c r="A359" t="s">
        <v>3</v>
      </c>
      <c r="B359">
        <v>3</v>
      </c>
      <c r="C359">
        <v>19</v>
      </c>
      <c r="D359">
        <v>20</v>
      </c>
      <c r="E359">
        <v>2</v>
      </c>
      <c r="F359" s="4">
        <v>13134</v>
      </c>
      <c r="G359" s="4">
        <v>0</v>
      </c>
      <c r="H359" s="4">
        <v>425</v>
      </c>
      <c r="I359" s="4">
        <v>6.87</v>
      </c>
      <c r="J359" s="4">
        <v>13565.87</v>
      </c>
      <c r="K359" s="4">
        <v>1356.1031762619987</v>
      </c>
      <c r="L359" s="4">
        <v>11777.896823738001</v>
      </c>
      <c r="M359" s="4">
        <v>11346.026823738001</v>
      </c>
      <c r="N359" s="26"/>
      <c r="O359" s="26"/>
    </row>
    <row r="360" spans="1:15" x14ac:dyDescent="0.3">
      <c r="A360" t="s">
        <v>3</v>
      </c>
      <c r="B360">
        <v>3</v>
      </c>
      <c r="C360">
        <v>19</v>
      </c>
      <c r="D360">
        <v>21</v>
      </c>
      <c r="E360">
        <v>4</v>
      </c>
      <c r="F360" s="4">
        <v>12724</v>
      </c>
      <c r="G360" s="4">
        <v>0</v>
      </c>
      <c r="H360" s="4">
        <v>425</v>
      </c>
      <c r="I360" s="4">
        <v>7.92</v>
      </c>
      <c r="J360" s="4">
        <v>13156.92</v>
      </c>
      <c r="K360" s="4">
        <v>1353.0632685382006</v>
      </c>
      <c r="L360" s="4">
        <v>11370.936731461799</v>
      </c>
      <c r="M360" s="4">
        <v>10938.016731461799</v>
      </c>
      <c r="N360" s="26"/>
      <c r="O360" s="26"/>
    </row>
    <row r="361" spans="1:15" x14ac:dyDescent="0.3">
      <c r="A361" t="s">
        <v>3</v>
      </c>
      <c r="B361">
        <v>3</v>
      </c>
      <c r="C361">
        <v>19</v>
      </c>
      <c r="D361">
        <v>22</v>
      </c>
      <c r="E361">
        <v>5</v>
      </c>
      <c r="F361" s="4">
        <v>12118</v>
      </c>
      <c r="G361" s="4">
        <v>0</v>
      </c>
      <c r="H361" s="4">
        <v>0</v>
      </c>
      <c r="I361" s="4">
        <v>5.85</v>
      </c>
      <c r="J361" s="4">
        <v>12123.85</v>
      </c>
      <c r="K361" s="4">
        <v>1390.4471341935005</v>
      </c>
      <c r="L361" s="4">
        <v>10727.5528658065</v>
      </c>
      <c r="M361" s="4">
        <v>10721.702865806499</v>
      </c>
      <c r="N361" s="26"/>
      <c r="O361" s="26"/>
    </row>
    <row r="362" spans="1:15" x14ac:dyDescent="0.3">
      <c r="A362" t="s">
        <v>3</v>
      </c>
      <c r="B362">
        <v>3</v>
      </c>
      <c r="C362">
        <v>19</v>
      </c>
      <c r="D362">
        <v>23</v>
      </c>
      <c r="E362">
        <v>7</v>
      </c>
      <c r="F362" s="4">
        <v>11552</v>
      </c>
      <c r="G362" s="4">
        <v>0</v>
      </c>
      <c r="H362" s="4">
        <v>425</v>
      </c>
      <c r="I362" s="4">
        <v>3.62</v>
      </c>
      <c r="J362" s="4">
        <v>11980.62</v>
      </c>
      <c r="K362" s="4">
        <v>1438.5963054100484</v>
      </c>
      <c r="L362" s="4">
        <v>10113.403694589952</v>
      </c>
      <c r="M362" s="4">
        <v>9684.7836945899508</v>
      </c>
      <c r="N362" s="26"/>
      <c r="O362" s="26"/>
    </row>
    <row r="363" spans="1:15" x14ac:dyDescent="0.3">
      <c r="A363" t="s">
        <v>3</v>
      </c>
      <c r="B363">
        <v>3</v>
      </c>
      <c r="C363">
        <v>19</v>
      </c>
      <c r="D363">
        <v>24</v>
      </c>
      <c r="E363">
        <v>10</v>
      </c>
      <c r="F363" s="4">
        <v>11005</v>
      </c>
      <c r="G363" s="4">
        <v>0</v>
      </c>
      <c r="H363" s="4">
        <v>425</v>
      </c>
      <c r="I363" s="4">
        <v>2.74</v>
      </c>
      <c r="J363" s="4">
        <v>11432.74</v>
      </c>
      <c r="K363" s="4">
        <v>1515.8137362173111</v>
      </c>
      <c r="L363" s="4">
        <v>9489.1862637826889</v>
      </c>
      <c r="M363" s="4">
        <v>9061.4462637826891</v>
      </c>
      <c r="N363" s="26"/>
      <c r="O363" s="26"/>
    </row>
    <row r="364" spans="1:15" x14ac:dyDescent="0.3">
      <c r="A364" t="s">
        <v>3</v>
      </c>
      <c r="B364">
        <v>4</v>
      </c>
      <c r="C364">
        <v>30</v>
      </c>
      <c r="D364">
        <v>1</v>
      </c>
      <c r="E364">
        <v>13</v>
      </c>
      <c r="F364" s="4">
        <v>10553</v>
      </c>
      <c r="G364" s="4">
        <v>0</v>
      </c>
      <c r="H364" s="4">
        <v>0</v>
      </c>
      <c r="I364" s="4">
        <v>0.49</v>
      </c>
      <c r="J364" s="4">
        <v>10553.49</v>
      </c>
      <c r="K364" s="4">
        <v>1733.8315241168166</v>
      </c>
      <c r="L364" s="4">
        <v>8819.1684758831834</v>
      </c>
      <c r="M364" s="4">
        <v>8818.6784758831836</v>
      </c>
      <c r="N364" s="26"/>
      <c r="O364" s="26"/>
    </row>
    <row r="365" spans="1:15" x14ac:dyDescent="0.3">
      <c r="A365" t="s">
        <v>3</v>
      </c>
      <c r="B365">
        <v>4</v>
      </c>
      <c r="C365">
        <v>30</v>
      </c>
      <c r="D365">
        <v>2</v>
      </c>
      <c r="E365">
        <v>17</v>
      </c>
      <c r="F365" s="4">
        <v>10081</v>
      </c>
      <c r="G365" s="4">
        <v>0</v>
      </c>
      <c r="H365" s="4">
        <v>0</v>
      </c>
      <c r="I365" s="4">
        <v>0.62</v>
      </c>
      <c r="J365" s="4">
        <v>10081.620000000001</v>
      </c>
      <c r="K365" s="4">
        <v>1724.6828663538872</v>
      </c>
      <c r="L365" s="4">
        <v>8356.3171336461128</v>
      </c>
      <c r="M365" s="4">
        <v>8355.697133646112</v>
      </c>
      <c r="N365" s="26"/>
      <c r="O365" s="26"/>
    </row>
    <row r="366" spans="1:15" x14ac:dyDescent="0.3">
      <c r="A366" t="s">
        <v>3</v>
      </c>
      <c r="B366">
        <v>4</v>
      </c>
      <c r="C366">
        <v>30</v>
      </c>
      <c r="D366">
        <v>3</v>
      </c>
      <c r="E366">
        <v>21</v>
      </c>
      <c r="F366" s="4">
        <v>9739</v>
      </c>
      <c r="G366" s="4">
        <v>0</v>
      </c>
      <c r="H366" s="4">
        <v>0</v>
      </c>
      <c r="I366" s="4">
        <v>0.32</v>
      </c>
      <c r="J366" s="4">
        <v>9739.32</v>
      </c>
      <c r="K366" s="4">
        <v>1714.8450039422378</v>
      </c>
      <c r="L366" s="4">
        <v>8024.1549960577622</v>
      </c>
      <c r="M366" s="4">
        <v>8023.8349960577625</v>
      </c>
      <c r="N366" s="26"/>
      <c r="O366" s="26"/>
    </row>
    <row r="367" spans="1:15" x14ac:dyDescent="0.3">
      <c r="A367" t="s">
        <v>3</v>
      </c>
      <c r="B367">
        <v>4</v>
      </c>
      <c r="C367">
        <v>30</v>
      </c>
      <c r="D367">
        <v>4</v>
      </c>
      <c r="E367">
        <v>20</v>
      </c>
      <c r="F367" s="4">
        <v>9740</v>
      </c>
      <c r="G367" s="4">
        <v>0</v>
      </c>
      <c r="H367" s="4">
        <v>0</v>
      </c>
      <c r="I367" s="4">
        <v>-0.06</v>
      </c>
      <c r="J367" s="4">
        <v>9739.94</v>
      </c>
      <c r="K367" s="4">
        <v>1724.9778415331302</v>
      </c>
      <c r="L367" s="4">
        <v>8015.0221584668698</v>
      </c>
      <c r="M367" s="4">
        <v>8015.0821584668702</v>
      </c>
      <c r="N367" s="26"/>
      <c r="O367" s="26"/>
    </row>
    <row r="368" spans="1:15" x14ac:dyDescent="0.3">
      <c r="A368" t="s">
        <v>3</v>
      </c>
      <c r="B368">
        <v>4</v>
      </c>
      <c r="C368">
        <v>30</v>
      </c>
      <c r="D368">
        <v>5</v>
      </c>
      <c r="E368">
        <v>18</v>
      </c>
      <c r="F368" s="4">
        <v>10099</v>
      </c>
      <c r="G368" s="4">
        <v>0</v>
      </c>
      <c r="H368" s="4">
        <v>0</v>
      </c>
      <c r="I368" s="4">
        <v>-0.28999999999999998</v>
      </c>
      <c r="J368" s="4">
        <v>10098.709999999999</v>
      </c>
      <c r="K368" s="4">
        <v>1720.2712930002781</v>
      </c>
      <c r="L368" s="4">
        <v>8378.7287069997219</v>
      </c>
      <c r="M368" s="4">
        <v>8379.0187069997228</v>
      </c>
      <c r="N368" s="26"/>
      <c r="O368" s="26"/>
    </row>
    <row r="369" spans="1:15" x14ac:dyDescent="0.3">
      <c r="A369" t="s">
        <v>3</v>
      </c>
      <c r="B369">
        <v>4</v>
      </c>
      <c r="C369">
        <v>30</v>
      </c>
      <c r="D369">
        <v>6</v>
      </c>
      <c r="E369">
        <v>12</v>
      </c>
      <c r="F369" s="4">
        <v>10499</v>
      </c>
      <c r="G369" s="4">
        <v>0</v>
      </c>
      <c r="H369" s="4">
        <v>0</v>
      </c>
      <c r="I369" s="4">
        <v>-0.14000000000000001</v>
      </c>
      <c r="J369" s="4">
        <v>10498.86</v>
      </c>
      <c r="K369" s="4">
        <v>1645.3667219422077</v>
      </c>
      <c r="L369" s="4">
        <v>8853.6332780577923</v>
      </c>
      <c r="M369" s="4">
        <v>8853.7732780577917</v>
      </c>
      <c r="N369" s="26"/>
      <c r="O369" s="26"/>
    </row>
    <row r="370" spans="1:15" x14ac:dyDescent="0.3">
      <c r="A370" t="s">
        <v>3</v>
      </c>
      <c r="B370">
        <v>4</v>
      </c>
      <c r="C370">
        <v>30</v>
      </c>
      <c r="D370">
        <v>7</v>
      </c>
      <c r="E370">
        <v>11</v>
      </c>
      <c r="F370" s="4">
        <v>10542</v>
      </c>
      <c r="G370" s="4">
        <v>0</v>
      </c>
      <c r="H370" s="4">
        <v>0</v>
      </c>
      <c r="I370" s="4">
        <v>-1.02</v>
      </c>
      <c r="J370" s="4">
        <v>10540.98</v>
      </c>
      <c r="K370" s="4">
        <v>1636.7651941748318</v>
      </c>
      <c r="L370" s="4">
        <v>8905.2348058251682</v>
      </c>
      <c r="M370" s="4">
        <v>8906.2548058251687</v>
      </c>
      <c r="N370" s="26"/>
      <c r="O370" s="26"/>
    </row>
    <row r="371" spans="1:15" x14ac:dyDescent="0.3">
      <c r="A371" t="s">
        <v>3</v>
      </c>
      <c r="B371">
        <v>4</v>
      </c>
      <c r="C371">
        <v>30</v>
      </c>
      <c r="D371">
        <v>8</v>
      </c>
      <c r="E371">
        <v>14</v>
      </c>
      <c r="F371" s="4">
        <v>10576</v>
      </c>
      <c r="G371" s="4">
        <v>0</v>
      </c>
      <c r="H371" s="4">
        <v>0</v>
      </c>
      <c r="I371" s="4">
        <v>-0.81</v>
      </c>
      <c r="J371" s="4">
        <v>10575.19</v>
      </c>
      <c r="K371" s="4">
        <v>1648.9025703585958</v>
      </c>
      <c r="L371" s="4">
        <v>8927.0974296414042</v>
      </c>
      <c r="M371" s="4">
        <v>8927.9074296414037</v>
      </c>
      <c r="N371" s="26"/>
      <c r="O371" s="26"/>
    </row>
    <row r="372" spans="1:15" x14ac:dyDescent="0.3">
      <c r="A372" t="s">
        <v>3</v>
      </c>
      <c r="B372">
        <v>4</v>
      </c>
      <c r="C372">
        <v>30</v>
      </c>
      <c r="D372">
        <v>9</v>
      </c>
      <c r="E372">
        <v>16</v>
      </c>
      <c r="F372" s="4">
        <v>10413</v>
      </c>
      <c r="G372" s="4">
        <v>0</v>
      </c>
      <c r="H372" s="4">
        <v>0</v>
      </c>
      <c r="I372" s="4">
        <v>-2.84</v>
      </c>
      <c r="J372" s="4">
        <v>10410.16</v>
      </c>
      <c r="K372" s="4">
        <v>1653.25755585361</v>
      </c>
      <c r="L372" s="4">
        <v>8759.74244414639</v>
      </c>
      <c r="M372" s="4">
        <v>8762.5824441463901</v>
      </c>
      <c r="N372" s="26"/>
      <c r="O372" s="26"/>
    </row>
    <row r="373" spans="1:15" x14ac:dyDescent="0.3">
      <c r="A373" t="s">
        <v>3</v>
      </c>
      <c r="B373">
        <v>4</v>
      </c>
      <c r="C373">
        <v>30</v>
      </c>
      <c r="D373">
        <v>10</v>
      </c>
      <c r="E373">
        <v>22</v>
      </c>
      <c r="F373" s="4">
        <v>10135</v>
      </c>
      <c r="G373" s="4">
        <v>0</v>
      </c>
      <c r="H373" s="4">
        <v>-300</v>
      </c>
      <c r="I373" s="4">
        <v>-2.5</v>
      </c>
      <c r="J373" s="4">
        <v>9832.5</v>
      </c>
      <c r="K373" s="4">
        <v>1679.5987750705735</v>
      </c>
      <c r="L373" s="4">
        <v>8455.4012249294265</v>
      </c>
      <c r="M373" s="4">
        <v>8757.9012249294265</v>
      </c>
      <c r="N373" s="26"/>
      <c r="O373" s="26"/>
    </row>
    <row r="374" spans="1:15" x14ac:dyDescent="0.3">
      <c r="A374" t="s">
        <v>3</v>
      </c>
      <c r="B374">
        <v>4</v>
      </c>
      <c r="C374">
        <v>30</v>
      </c>
      <c r="D374">
        <v>11</v>
      </c>
      <c r="E374">
        <v>24</v>
      </c>
      <c r="F374" s="4">
        <v>10208</v>
      </c>
      <c r="G374" s="4">
        <v>0</v>
      </c>
      <c r="H374" s="4">
        <v>-425</v>
      </c>
      <c r="I374" s="4">
        <v>-0.88</v>
      </c>
      <c r="J374" s="4">
        <v>9782.1200000000008</v>
      </c>
      <c r="K374" s="4">
        <v>1711.2258869839952</v>
      </c>
      <c r="L374" s="4">
        <v>8496.7741130160048</v>
      </c>
      <c r="M374" s="4">
        <v>8922.654113016004</v>
      </c>
      <c r="N374" s="26"/>
      <c r="O374" s="26"/>
    </row>
    <row r="375" spans="1:15" x14ac:dyDescent="0.3">
      <c r="A375" t="s">
        <v>3</v>
      </c>
      <c r="B375">
        <v>4</v>
      </c>
      <c r="C375">
        <v>30</v>
      </c>
      <c r="D375">
        <v>12</v>
      </c>
      <c r="E375">
        <v>23</v>
      </c>
      <c r="F375" s="4">
        <v>10613</v>
      </c>
      <c r="G375" s="4">
        <v>0</v>
      </c>
      <c r="H375" s="4">
        <v>-425</v>
      </c>
      <c r="I375" s="4">
        <v>1.57</v>
      </c>
      <c r="J375" s="4">
        <v>10189.57</v>
      </c>
      <c r="K375" s="4">
        <v>1727.2830549270348</v>
      </c>
      <c r="L375" s="4">
        <v>8885.7169450729652</v>
      </c>
      <c r="M375" s="4">
        <v>9309.1469450729655</v>
      </c>
      <c r="N375" s="26"/>
      <c r="O375" s="26"/>
    </row>
    <row r="376" spans="1:15" x14ac:dyDescent="0.3">
      <c r="A376" t="s">
        <v>3</v>
      </c>
      <c r="B376">
        <v>4</v>
      </c>
      <c r="C376">
        <v>30</v>
      </c>
      <c r="D376">
        <v>13</v>
      </c>
      <c r="E376">
        <v>19</v>
      </c>
      <c r="F376" s="4">
        <v>11099</v>
      </c>
      <c r="G376" s="4">
        <v>0</v>
      </c>
      <c r="H376" s="4">
        <v>-425</v>
      </c>
      <c r="I376" s="4">
        <v>3.53</v>
      </c>
      <c r="J376" s="4">
        <v>10677.53</v>
      </c>
      <c r="K376" s="4">
        <v>1730.4233403816979</v>
      </c>
      <c r="L376" s="4">
        <v>9368.5766596183021</v>
      </c>
      <c r="M376" s="4">
        <v>9790.0466596183014</v>
      </c>
      <c r="N376" s="26"/>
      <c r="O376" s="26"/>
    </row>
    <row r="377" spans="1:15" x14ac:dyDescent="0.3">
      <c r="A377" t="s">
        <v>3</v>
      </c>
      <c r="B377">
        <v>4</v>
      </c>
      <c r="C377">
        <v>30</v>
      </c>
      <c r="D377">
        <v>14</v>
      </c>
      <c r="E377">
        <v>15</v>
      </c>
      <c r="F377" s="4">
        <v>11773</v>
      </c>
      <c r="G377" s="4">
        <v>0</v>
      </c>
      <c r="H377" s="4">
        <v>-425</v>
      </c>
      <c r="I377" s="4">
        <v>3.77</v>
      </c>
      <c r="J377" s="4">
        <v>11351.77</v>
      </c>
      <c r="K377" s="4">
        <v>1731.637871466628</v>
      </c>
      <c r="L377" s="4">
        <v>10041.362128533372</v>
      </c>
      <c r="M377" s="4">
        <v>10462.592128533372</v>
      </c>
      <c r="N377" s="26"/>
      <c r="O377" s="26"/>
    </row>
    <row r="378" spans="1:15" x14ac:dyDescent="0.3">
      <c r="A378" t="s">
        <v>3</v>
      </c>
      <c r="B378">
        <v>4</v>
      </c>
      <c r="C378">
        <v>30</v>
      </c>
      <c r="D378">
        <v>15</v>
      </c>
      <c r="E378">
        <v>10</v>
      </c>
      <c r="F378" s="4">
        <v>12618</v>
      </c>
      <c r="G378" s="4">
        <v>0</v>
      </c>
      <c r="H378" s="4">
        <v>0</v>
      </c>
      <c r="I378" s="4">
        <v>3.86</v>
      </c>
      <c r="J378" s="4">
        <v>12621.86</v>
      </c>
      <c r="K378" s="4">
        <v>1736.7054470278781</v>
      </c>
      <c r="L378" s="4">
        <v>10881.294552972122</v>
      </c>
      <c r="M378" s="4">
        <v>10877.434552972121</v>
      </c>
      <c r="N378" s="26"/>
      <c r="O378" s="26"/>
    </row>
    <row r="379" spans="1:15" x14ac:dyDescent="0.3">
      <c r="A379" t="s">
        <v>3</v>
      </c>
      <c r="B379">
        <v>4</v>
      </c>
      <c r="C379">
        <v>30</v>
      </c>
      <c r="D379">
        <v>16</v>
      </c>
      <c r="E379">
        <v>7</v>
      </c>
      <c r="F379" s="4">
        <v>13233</v>
      </c>
      <c r="G379" s="4">
        <v>0</v>
      </c>
      <c r="H379" s="4">
        <v>0</v>
      </c>
      <c r="I379" s="4">
        <v>4.42</v>
      </c>
      <c r="J379" s="4">
        <v>13237.42</v>
      </c>
      <c r="K379" s="4">
        <v>1718.7675988152605</v>
      </c>
      <c r="L379" s="4">
        <v>11514.23240118474</v>
      </c>
      <c r="M379" s="4">
        <v>11509.812401184739</v>
      </c>
      <c r="N379" s="26"/>
      <c r="O379" s="26"/>
    </row>
    <row r="380" spans="1:15" x14ac:dyDescent="0.3">
      <c r="A380" t="s">
        <v>3</v>
      </c>
      <c r="B380">
        <v>4</v>
      </c>
      <c r="C380">
        <v>30</v>
      </c>
      <c r="D380">
        <v>17</v>
      </c>
      <c r="E380">
        <v>5</v>
      </c>
      <c r="F380" s="4">
        <v>13891</v>
      </c>
      <c r="G380" s="4">
        <v>0</v>
      </c>
      <c r="H380" s="4">
        <v>0</v>
      </c>
      <c r="I380" s="4">
        <v>7.01</v>
      </c>
      <c r="J380" s="4">
        <v>13898.01</v>
      </c>
      <c r="K380" s="4">
        <v>1696.9745880877199</v>
      </c>
      <c r="L380" s="4">
        <v>12194.02541191228</v>
      </c>
      <c r="M380" s="4">
        <v>12187.01541191228</v>
      </c>
      <c r="N380" s="26"/>
      <c r="O380" s="26"/>
    </row>
    <row r="381" spans="1:15" x14ac:dyDescent="0.3">
      <c r="A381" t="s">
        <v>3</v>
      </c>
      <c r="B381">
        <v>4</v>
      </c>
      <c r="C381">
        <v>30</v>
      </c>
      <c r="D381">
        <v>18</v>
      </c>
      <c r="E381">
        <v>3</v>
      </c>
      <c r="F381" s="4">
        <v>14141</v>
      </c>
      <c r="G381" s="4">
        <v>0</v>
      </c>
      <c r="H381" s="4">
        <v>0</v>
      </c>
      <c r="I381" s="4">
        <v>7.06</v>
      </c>
      <c r="J381" s="4">
        <v>14148.06</v>
      </c>
      <c r="K381" s="4">
        <v>1684.2762532196193</v>
      </c>
      <c r="L381" s="4">
        <v>12456.723746780381</v>
      </c>
      <c r="M381" s="4">
        <v>12449.663746780381</v>
      </c>
      <c r="N381" s="26"/>
      <c r="O381" s="26"/>
    </row>
    <row r="382" spans="1:15" x14ac:dyDescent="0.3">
      <c r="A382" t="s">
        <v>3</v>
      </c>
      <c r="B382">
        <v>4</v>
      </c>
      <c r="C382">
        <v>30</v>
      </c>
      <c r="D382">
        <v>19</v>
      </c>
      <c r="E382">
        <v>1</v>
      </c>
      <c r="F382" s="4">
        <v>14273</v>
      </c>
      <c r="G382" s="4">
        <v>0</v>
      </c>
      <c r="H382" s="4">
        <v>0</v>
      </c>
      <c r="I382" s="4">
        <v>8.52</v>
      </c>
      <c r="J382" s="4">
        <v>14281.52</v>
      </c>
      <c r="K382" s="4">
        <v>1685.0092412910999</v>
      </c>
      <c r="L382" s="4">
        <v>12587.9907587089</v>
      </c>
      <c r="M382" s="4">
        <v>12579.4707587089</v>
      </c>
      <c r="N382" s="26"/>
      <c r="O382" s="26"/>
    </row>
    <row r="383" spans="1:15" x14ac:dyDescent="0.3">
      <c r="A383" t="s">
        <v>3</v>
      </c>
      <c r="B383">
        <v>4</v>
      </c>
      <c r="C383">
        <v>30</v>
      </c>
      <c r="D383">
        <v>20</v>
      </c>
      <c r="E383">
        <v>2</v>
      </c>
      <c r="F383" s="4">
        <v>14009</v>
      </c>
      <c r="G383" s="4">
        <v>0</v>
      </c>
      <c r="H383" s="4">
        <v>425</v>
      </c>
      <c r="I383" s="4">
        <v>7.75</v>
      </c>
      <c r="J383" s="4">
        <v>14441.75</v>
      </c>
      <c r="K383" s="4">
        <v>1696.3172205503652</v>
      </c>
      <c r="L383" s="4">
        <v>12312.682779449635</v>
      </c>
      <c r="M383" s="4">
        <v>11879.932779449635</v>
      </c>
      <c r="N383" s="26"/>
      <c r="O383" s="26"/>
    </row>
    <row r="384" spans="1:15" x14ac:dyDescent="0.3">
      <c r="A384" t="s">
        <v>3</v>
      </c>
      <c r="B384">
        <v>4</v>
      </c>
      <c r="C384">
        <v>30</v>
      </c>
      <c r="D384">
        <v>21</v>
      </c>
      <c r="E384">
        <v>4</v>
      </c>
      <c r="F384" s="4">
        <v>13570</v>
      </c>
      <c r="G384" s="4">
        <v>0</v>
      </c>
      <c r="H384" s="4">
        <v>425</v>
      </c>
      <c r="I384" s="4">
        <v>8.9499999999999993</v>
      </c>
      <c r="J384" s="4">
        <v>14003.95</v>
      </c>
      <c r="K384" s="4">
        <v>1673.4611166612576</v>
      </c>
      <c r="L384" s="4">
        <v>11896.538883338742</v>
      </c>
      <c r="M384" s="4">
        <v>11462.588883338742</v>
      </c>
      <c r="N384" s="26"/>
      <c r="O384" s="26"/>
    </row>
    <row r="385" spans="1:15" x14ac:dyDescent="0.3">
      <c r="A385" t="s">
        <v>3</v>
      </c>
      <c r="B385">
        <v>4</v>
      </c>
      <c r="C385">
        <v>30</v>
      </c>
      <c r="D385">
        <v>22</v>
      </c>
      <c r="E385">
        <v>6</v>
      </c>
      <c r="F385" s="4">
        <v>12771</v>
      </c>
      <c r="G385" s="4">
        <v>0</v>
      </c>
      <c r="H385" s="4">
        <v>0</v>
      </c>
      <c r="I385" s="4">
        <v>6.55</v>
      </c>
      <c r="J385" s="4">
        <v>12777.55</v>
      </c>
      <c r="K385" s="4">
        <v>1682.2087282259145</v>
      </c>
      <c r="L385" s="4">
        <v>11088.791271774086</v>
      </c>
      <c r="M385" s="4">
        <v>11082.241271774086</v>
      </c>
      <c r="N385" s="26"/>
      <c r="O385" s="26"/>
    </row>
    <row r="386" spans="1:15" x14ac:dyDescent="0.3">
      <c r="A386" t="s">
        <v>3</v>
      </c>
      <c r="B386">
        <v>4</v>
      </c>
      <c r="C386">
        <v>30</v>
      </c>
      <c r="D386">
        <v>23</v>
      </c>
      <c r="E386">
        <v>8</v>
      </c>
      <c r="F386" s="4">
        <v>12060</v>
      </c>
      <c r="G386" s="4">
        <v>0</v>
      </c>
      <c r="H386" s="4">
        <v>425</v>
      </c>
      <c r="I386" s="4">
        <v>3.96</v>
      </c>
      <c r="J386" s="4">
        <v>12488.96</v>
      </c>
      <c r="K386" s="4">
        <v>1674.9309090415227</v>
      </c>
      <c r="L386" s="4">
        <v>10385.069090958477</v>
      </c>
      <c r="M386" s="4">
        <v>9956.1090909584782</v>
      </c>
      <c r="N386" s="26"/>
      <c r="O386" s="26"/>
    </row>
    <row r="387" spans="1:15" x14ac:dyDescent="0.3">
      <c r="A387" t="s">
        <v>3</v>
      </c>
      <c r="B387">
        <v>4</v>
      </c>
      <c r="C387">
        <v>30</v>
      </c>
      <c r="D387">
        <v>24</v>
      </c>
      <c r="E387">
        <v>9</v>
      </c>
      <c r="F387" s="4">
        <v>11398</v>
      </c>
      <c r="G387" s="4">
        <v>0</v>
      </c>
      <c r="H387" s="4">
        <v>425</v>
      </c>
      <c r="I387" s="4">
        <v>2.96</v>
      </c>
      <c r="J387" s="4">
        <v>11825.96</v>
      </c>
      <c r="K387" s="4">
        <v>1734.2293478136744</v>
      </c>
      <c r="L387" s="4">
        <v>9663.7706521863256</v>
      </c>
      <c r="M387" s="4">
        <v>9235.8106521863265</v>
      </c>
      <c r="N387" s="26"/>
      <c r="O387" s="26"/>
    </row>
    <row r="388" spans="1:15" x14ac:dyDescent="0.3">
      <c r="A388" t="s">
        <v>3</v>
      </c>
      <c r="B388">
        <v>5</v>
      </c>
      <c r="C388">
        <v>29</v>
      </c>
      <c r="D388">
        <v>1</v>
      </c>
      <c r="E388">
        <v>17</v>
      </c>
      <c r="F388" s="4">
        <v>11177</v>
      </c>
      <c r="G388" s="4">
        <v>0</v>
      </c>
      <c r="H388" s="4">
        <v>0</v>
      </c>
      <c r="I388" s="4">
        <v>0.53</v>
      </c>
      <c r="J388" s="4">
        <v>11177.53</v>
      </c>
      <c r="K388" s="4">
        <v>1687.6773280896068</v>
      </c>
      <c r="L388" s="4">
        <v>9489.3226719103932</v>
      </c>
      <c r="M388" s="4">
        <v>9488.7926719103925</v>
      </c>
      <c r="N388" s="26"/>
      <c r="O388" s="26"/>
    </row>
    <row r="389" spans="1:15" x14ac:dyDescent="0.3">
      <c r="A389" t="s">
        <v>3</v>
      </c>
      <c r="B389">
        <v>5</v>
      </c>
      <c r="C389">
        <v>29</v>
      </c>
      <c r="D389">
        <v>2</v>
      </c>
      <c r="E389">
        <v>21</v>
      </c>
      <c r="F389" s="4">
        <v>10624</v>
      </c>
      <c r="G389" s="4">
        <v>0</v>
      </c>
      <c r="H389" s="4">
        <v>0</v>
      </c>
      <c r="I389" s="4">
        <v>0.68</v>
      </c>
      <c r="J389" s="4">
        <v>10624.68</v>
      </c>
      <c r="K389" s="4">
        <v>1663.660304528823</v>
      </c>
      <c r="L389" s="4">
        <v>8960.339695471177</v>
      </c>
      <c r="M389" s="4">
        <v>8959.6596954711767</v>
      </c>
      <c r="N389" s="26"/>
      <c r="O389" s="26"/>
    </row>
    <row r="390" spans="1:15" x14ac:dyDescent="0.3">
      <c r="A390" t="s">
        <v>3</v>
      </c>
      <c r="B390">
        <v>5</v>
      </c>
      <c r="C390">
        <v>29</v>
      </c>
      <c r="D390">
        <v>3</v>
      </c>
      <c r="E390">
        <v>23</v>
      </c>
      <c r="F390" s="4">
        <v>10280</v>
      </c>
      <c r="G390" s="4">
        <v>0</v>
      </c>
      <c r="H390" s="4">
        <v>0</v>
      </c>
      <c r="I390" s="4">
        <v>0.34</v>
      </c>
      <c r="J390" s="4">
        <v>10280.34</v>
      </c>
      <c r="K390" s="4">
        <v>1654.7585898336329</v>
      </c>
      <c r="L390" s="4">
        <v>8625.2414101663671</v>
      </c>
      <c r="M390" s="4">
        <v>8624.901410166367</v>
      </c>
      <c r="N390" s="26"/>
      <c r="O390" s="26"/>
    </row>
    <row r="391" spans="1:15" x14ac:dyDescent="0.3">
      <c r="A391" t="s">
        <v>3</v>
      </c>
      <c r="B391">
        <v>5</v>
      </c>
      <c r="C391">
        <v>29</v>
      </c>
      <c r="D391">
        <v>4</v>
      </c>
      <c r="E391">
        <v>24</v>
      </c>
      <c r="F391" s="4">
        <v>10219</v>
      </c>
      <c r="G391" s="4">
        <v>0</v>
      </c>
      <c r="H391" s="4">
        <v>0</v>
      </c>
      <c r="I391" s="4">
        <v>-0.08</v>
      </c>
      <c r="J391" s="4">
        <v>10218.92</v>
      </c>
      <c r="K391" s="4">
        <v>1653.8187106210808</v>
      </c>
      <c r="L391" s="4">
        <v>8565.1812893789192</v>
      </c>
      <c r="M391" s="4">
        <v>8565.2612893789192</v>
      </c>
      <c r="N391" s="26"/>
      <c r="O391" s="26"/>
    </row>
    <row r="392" spans="1:15" x14ac:dyDescent="0.3">
      <c r="A392" t="s">
        <v>3</v>
      </c>
      <c r="B392">
        <v>5</v>
      </c>
      <c r="C392">
        <v>29</v>
      </c>
      <c r="D392">
        <v>5</v>
      </c>
      <c r="E392">
        <v>22</v>
      </c>
      <c r="F392" s="4">
        <v>10458</v>
      </c>
      <c r="G392" s="4">
        <v>0</v>
      </c>
      <c r="H392" s="4">
        <v>0</v>
      </c>
      <c r="I392" s="4">
        <v>-0.31</v>
      </c>
      <c r="J392" s="4">
        <v>10457.69</v>
      </c>
      <c r="K392" s="4">
        <v>1639.7384607423082</v>
      </c>
      <c r="L392" s="4">
        <v>8818.2615392576918</v>
      </c>
      <c r="M392" s="4">
        <v>8818.5715392576913</v>
      </c>
      <c r="N392" s="26"/>
      <c r="O392" s="26"/>
    </row>
    <row r="393" spans="1:15" x14ac:dyDescent="0.3">
      <c r="A393" t="s">
        <v>3</v>
      </c>
      <c r="B393">
        <v>5</v>
      </c>
      <c r="C393">
        <v>29</v>
      </c>
      <c r="D393">
        <v>6</v>
      </c>
      <c r="E393">
        <v>20</v>
      </c>
      <c r="F393" s="4">
        <v>10629</v>
      </c>
      <c r="G393" s="4">
        <v>0</v>
      </c>
      <c r="H393" s="4">
        <v>0</v>
      </c>
      <c r="I393" s="4">
        <v>-0.13</v>
      </c>
      <c r="J393" s="4">
        <v>10628.87</v>
      </c>
      <c r="K393" s="4">
        <v>1570.3275671771262</v>
      </c>
      <c r="L393" s="4">
        <v>9058.6724328228738</v>
      </c>
      <c r="M393" s="4">
        <v>9058.802432822873</v>
      </c>
      <c r="N393" s="26"/>
      <c r="O393" s="26"/>
    </row>
    <row r="394" spans="1:15" x14ac:dyDescent="0.3">
      <c r="A394" t="s">
        <v>3</v>
      </c>
      <c r="B394">
        <v>5</v>
      </c>
      <c r="C394">
        <v>29</v>
      </c>
      <c r="D394">
        <v>7</v>
      </c>
      <c r="E394">
        <v>16</v>
      </c>
      <c r="F394" s="4">
        <v>11005</v>
      </c>
      <c r="G394" s="4">
        <v>0</v>
      </c>
      <c r="H394" s="4">
        <v>0</v>
      </c>
      <c r="I394" s="4">
        <v>-1.1100000000000001</v>
      </c>
      <c r="J394" s="4">
        <v>11003.89</v>
      </c>
      <c r="K394" s="4">
        <v>1542.5361973059953</v>
      </c>
      <c r="L394" s="4">
        <v>9462.4638026940047</v>
      </c>
      <c r="M394" s="4">
        <v>9463.5738026940053</v>
      </c>
      <c r="N394" s="26"/>
      <c r="O394" s="26"/>
    </row>
    <row r="395" spans="1:15" x14ac:dyDescent="0.3">
      <c r="A395" t="s">
        <v>3</v>
      </c>
      <c r="B395">
        <v>5</v>
      </c>
      <c r="C395">
        <v>29</v>
      </c>
      <c r="D395">
        <v>8</v>
      </c>
      <c r="E395">
        <v>13</v>
      </c>
      <c r="F395" s="4">
        <v>11443</v>
      </c>
      <c r="G395" s="4">
        <v>0</v>
      </c>
      <c r="H395" s="4">
        <v>0</v>
      </c>
      <c r="I395" s="4">
        <v>-0.88</v>
      </c>
      <c r="J395" s="4">
        <v>11442.12</v>
      </c>
      <c r="K395" s="4">
        <v>1553.4737163197406</v>
      </c>
      <c r="L395" s="4">
        <v>9889.5262836802594</v>
      </c>
      <c r="M395" s="4">
        <v>9890.4062836802586</v>
      </c>
      <c r="N395" s="26"/>
      <c r="O395" s="26"/>
    </row>
    <row r="396" spans="1:15" x14ac:dyDescent="0.3">
      <c r="A396" t="s">
        <v>3</v>
      </c>
      <c r="B396">
        <v>5</v>
      </c>
      <c r="C396">
        <v>29</v>
      </c>
      <c r="D396">
        <v>9</v>
      </c>
      <c r="E396">
        <v>15</v>
      </c>
      <c r="F396" s="4">
        <v>11495</v>
      </c>
      <c r="G396" s="4">
        <v>0</v>
      </c>
      <c r="H396" s="4">
        <v>0</v>
      </c>
      <c r="I396" s="4">
        <v>-3.28</v>
      </c>
      <c r="J396" s="4">
        <v>11491.72</v>
      </c>
      <c r="K396" s="4">
        <v>1568.1667359750536</v>
      </c>
      <c r="L396" s="4">
        <v>9926.8332640249464</v>
      </c>
      <c r="M396" s="4">
        <v>9930.1132640249471</v>
      </c>
      <c r="N396" s="26"/>
      <c r="O396" s="26"/>
    </row>
    <row r="397" spans="1:15" x14ac:dyDescent="0.3">
      <c r="A397" t="s">
        <v>3</v>
      </c>
      <c r="B397">
        <v>5</v>
      </c>
      <c r="C397">
        <v>29</v>
      </c>
      <c r="D397">
        <v>10</v>
      </c>
      <c r="E397">
        <v>18</v>
      </c>
      <c r="F397" s="4">
        <v>11753</v>
      </c>
      <c r="G397" s="4">
        <v>0</v>
      </c>
      <c r="H397" s="4">
        <v>0</v>
      </c>
      <c r="I397" s="4">
        <v>-2.95</v>
      </c>
      <c r="J397" s="4">
        <v>11750.05</v>
      </c>
      <c r="K397" s="4">
        <v>1600.8681699927401</v>
      </c>
      <c r="L397" s="4">
        <v>10152.13183000726</v>
      </c>
      <c r="M397" s="4">
        <v>10155.081830007261</v>
      </c>
      <c r="N397" s="26"/>
      <c r="O397" s="26"/>
    </row>
    <row r="398" spans="1:15" x14ac:dyDescent="0.3">
      <c r="A398" t="s">
        <v>3</v>
      </c>
      <c r="B398">
        <v>5</v>
      </c>
      <c r="C398">
        <v>29</v>
      </c>
      <c r="D398">
        <v>11</v>
      </c>
      <c r="E398">
        <v>19</v>
      </c>
      <c r="F398" s="4">
        <v>11830</v>
      </c>
      <c r="G398" s="4">
        <v>0</v>
      </c>
      <c r="H398" s="4">
        <v>-425</v>
      </c>
      <c r="I398" s="4">
        <v>-1.1100000000000001</v>
      </c>
      <c r="J398" s="4">
        <v>11403.89</v>
      </c>
      <c r="K398" s="4">
        <v>1635.0386454521049</v>
      </c>
      <c r="L398" s="4">
        <v>10194.961354547895</v>
      </c>
      <c r="M398" s="4">
        <v>10621.071354547896</v>
      </c>
      <c r="N398" s="26"/>
      <c r="O398" s="26"/>
    </row>
    <row r="399" spans="1:15" x14ac:dyDescent="0.3">
      <c r="A399" t="s">
        <v>3</v>
      </c>
      <c r="B399">
        <v>5</v>
      </c>
      <c r="C399">
        <v>29</v>
      </c>
      <c r="D399">
        <v>12</v>
      </c>
      <c r="E399">
        <v>14</v>
      </c>
      <c r="F399" s="4">
        <v>12351</v>
      </c>
      <c r="G399" s="4">
        <v>0</v>
      </c>
      <c r="H399" s="4">
        <v>-425</v>
      </c>
      <c r="I399" s="4">
        <v>1.75</v>
      </c>
      <c r="J399" s="4">
        <v>11927.75</v>
      </c>
      <c r="K399" s="4">
        <v>1676.9505295425552</v>
      </c>
      <c r="L399" s="4">
        <v>10674.049470457445</v>
      </c>
      <c r="M399" s="4">
        <v>11097.299470457445</v>
      </c>
      <c r="N399" s="26"/>
      <c r="O399" s="26"/>
    </row>
    <row r="400" spans="1:15" x14ac:dyDescent="0.3">
      <c r="A400" t="s">
        <v>3</v>
      </c>
      <c r="B400">
        <v>5</v>
      </c>
      <c r="C400">
        <v>29</v>
      </c>
      <c r="D400">
        <v>13</v>
      </c>
      <c r="E400">
        <v>12</v>
      </c>
      <c r="F400" s="4">
        <v>13044</v>
      </c>
      <c r="G400" s="4">
        <v>0</v>
      </c>
      <c r="H400" s="4">
        <v>-425</v>
      </c>
      <c r="I400" s="4">
        <v>3.83</v>
      </c>
      <c r="J400" s="4">
        <v>12622.83</v>
      </c>
      <c r="K400" s="4">
        <v>1705.1798816407008</v>
      </c>
      <c r="L400" s="4">
        <v>11338.820118359299</v>
      </c>
      <c r="M400" s="4">
        <v>11759.990118359299</v>
      </c>
      <c r="N400" s="26"/>
      <c r="O400" s="26"/>
    </row>
    <row r="401" spans="1:15" x14ac:dyDescent="0.3">
      <c r="A401" t="s">
        <v>3</v>
      </c>
      <c r="B401">
        <v>5</v>
      </c>
      <c r="C401">
        <v>29</v>
      </c>
      <c r="D401">
        <v>14</v>
      </c>
      <c r="E401">
        <v>10</v>
      </c>
      <c r="F401" s="4">
        <v>13966</v>
      </c>
      <c r="G401" s="4">
        <v>0</v>
      </c>
      <c r="H401" s="4">
        <v>-425</v>
      </c>
      <c r="I401" s="4">
        <v>4.0199999999999996</v>
      </c>
      <c r="J401" s="4">
        <v>13545.02</v>
      </c>
      <c r="K401" s="4">
        <v>1737.3134342995818</v>
      </c>
      <c r="L401" s="4">
        <v>12228.686565700418</v>
      </c>
      <c r="M401" s="4">
        <v>12649.666565700418</v>
      </c>
      <c r="N401" s="26"/>
      <c r="O401" s="26"/>
    </row>
    <row r="402" spans="1:15" x14ac:dyDescent="0.3">
      <c r="A402" t="s">
        <v>3</v>
      </c>
      <c r="B402">
        <v>5</v>
      </c>
      <c r="C402">
        <v>29</v>
      </c>
      <c r="D402">
        <v>15</v>
      </c>
      <c r="E402">
        <v>8</v>
      </c>
      <c r="F402" s="4">
        <v>14938</v>
      </c>
      <c r="G402" s="4">
        <v>0</v>
      </c>
      <c r="H402" s="4">
        <v>0</v>
      </c>
      <c r="I402" s="4">
        <v>4.05</v>
      </c>
      <c r="J402" s="4">
        <v>14942.05</v>
      </c>
      <c r="K402" s="4">
        <v>1771.1901877074451</v>
      </c>
      <c r="L402" s="4">
        <v>13166.809812292555</v>
      </c>
      <c r="M402" s="4">
        <v>13162.759812292556</v>
      </c>
      <c r="N402" s="26"/>
      <c r="O402" s="26"/>
    </row>
    <row r="403" spans="1:15" x14ac:dyDescent="0.3">
      <c r="A403" t="s">
        <v>3</v>
      </c>
      <c r="B403">
        <v>5</v>
      </c>
      <c r="C403">
        <v>29</v>
      </c>
      <c r="D403">
        <v>16</v>
      </c>
      <c r="E403">
        <v>6</v>
      </c>
      <c r="F403" s="4">
        <v>15563</v>
      </c>
      <c r="G403" s="4">
        <v>0</v>
      </c>
      <c r="H403" s="4">
        <v>-300</v>
      </c>
      <c r="I403" s="4">
        <v>4.57</v>
      </c>
      <c r="J403" s="4">
        <v>15267.57</v>
      </c>
      <c r="K403" s="4">
        <v>1802.4324134630351</v>
      </c>
      <c r="L403" s="4">
        <v>13760.567586536965</v>
      </c>
      <c r="M403" s="4">
        <v>14055.997586536965</v>
      </c>
      <c r="N403" s="26"/>
      <c r="O403" s="26"/>
    </row>
    <row r="404" spans="1:15" x14ac:dyDescent="0.3">
      <c r="A404" t="s">
        <v>3</v>
      </c>
      <c r="B404">
        <v>5</v>
      </c>
      <c r="C404">
        <v>29</v>
      </c>
      <c r="D404">
        <v>17</v>
      </c>
      <c r="E404">
        <v>4</v>
      </c>
      <c r="F404" s="4">
        <v>15957</v>
      </c>
      <c r="G404" s="4">
        <v>0</v>
      </c>
      <c r="H404" s="4">
        <v>0</v>
      </c>
      <c r="I404" s="4">
        <v>7.21</v>
      </c>
      <c r="J404" s="4">
        <v>15964.21</v>
      </c>
      <c r="K404" s="4">
        <v>1800.419119114551</v>
      </c>
      <c r="L404" s="4">
        <v>14156.580880885449</v>
      </c>
      <c r="M404" s="4">
        <v>14149.37088088545</v>
      </c>
      <c r="N404" s="26"/>
      <c r="O404" s="26"/>
    </row>
    <row r="405" spans="1:15" x14ac:dyDescent="0.3">
      <c r="A405" t="s">
        <v>3</v>
      </c>
      <c r="B405">
        <v>5</v>
      </c>
      <c r="C405">
        <v>29</v>
      </c>
      <c r="D405">
        <v>18</v>
      </c>
      <c r="E405">
        <v>2</v>
      </c>
      <c r="F405" s="4">
        <v>15900</v>
      </c>
      <c r="G405" s="4">
        <v>0</v>
      </c>
      <c r="H405" s="4">
        <v>0</v>
      </c>
      <c r="I405" s="4">
        <v>7.3</v>
      </c>
      <c r="J405" s="4">
        <v>15907.3</v>
      </c>
      <c r="K405" s="4">
        <v>1776.9947182560682</v>
      </c>
      <c r="L405" s="4">
        <v>14123.005281743932</v>
      </c>
      <c r="M405" s="4">
        <v>14115.705281743933</v>
      </c>
      <c r="N405" s="26"/>
      <c r="O405" s="26"/>
    </row>
    <row r="406" spans="1:15" x14ac:dyDescent="0.3">
      <c r="A406" t="s">
        <v>3</v>
      </c>
      <c r="B406">
        <v>5</v>
      </c>
      <c r="C406">
        <v>29</v>
      </c>
      <c r="D406">
        <v>19</v>
      </c>
      <c r="E406">
        <v>1</v>
      </c>
      <c r="F406" s="4">
        <v>15666</v>
      </c>
      <c r="G406" s="4">
        <v>0</v>
      </c>
      <c r="H406" s="4">
        <v>0</v>
      </c>
      <c r="I406" s="4">
        <v>8.7799999999999994</v>
      </c>
      <c r="J406" s="4">
        <v>15674.78</v>
      </c>
      <c r="K406" s="4">
        <v>1740.9255819725986</v>
      </c>
      <c r="L406" s="4">
        <v>13925.074418027401</v>
      </c>
      <c r="M406" s="4">
        <v>13916.294418027401</v>
      </c>
      <c r="N406" s="26"/>
      <c r="O406" s="26"/>
    </row>
    <row r="407" spans="1:15" x14ac:dyDescent="0.3">
      <c r="A407" t="s">
        <v>3</v>
      </c>
      <c r="B407">
        <v>5</v>
      </c>
      <c r="C407">
        <v>29</v>
      </c>
      <c r="D407">
        <v>20</v>
      </c>
      <c r="E407">
        <v>3</v>
      </c>
      <c r="F407" s="4">
        <v>15044</v>
      </c>
      <c r="G407" s="4">
        <v>0</v>
      </c>
      <c r="H407" s="4">
        <v>425</v>
      </c>
      <c r="I407" s="4">
        <v>7.83</v>
      </c>
      <c r="J407" s="4">
        <v>15476.83</v>
      </c>
      <c r="K407" s="4">
        <v>1721.294038424563</v>
      </c>
      <c r="L407" s="4">
        <v>13322.705961575437</v>
      </c>
      <c r="M407" s="4">
        <v>12889.875961575437</v>
      </c>
      <c r="N407" s="26"/>
      <c r="O407" s="26"/>
    </row>
    <row r="408" spans="1:15" x14ac:dyDescent="0.3">
      <c r="A408" t="s">
        <v>3</v>
      </c>
      <c r="B408">
        <v>5</v>
      </c>
      <c r="C408">
        <v>29</v>
      </c>
      <c r="D408">
        <v>21</v>
      </c>
      <c r="E408">
        <v>5</v>
      </c>
      <c r="F408" s="4">
        <v>14646</v>
      </c>
      <c r="G408" s="4">
        <v>0</v>
      </c>
      <c r="H408" s="4">
        <v>425</v>
      </c>
      <c r="I408" s="4">
        <v>9.16</v>
      </c>
      <c r="J408" s="4">
        <v>15080.16</v>
      </c>
      <c r="K408" s="4">
        <v>1707.1873520297195</v>
      </c>
      <c r="L408" s="4">
        <v>12938.812647970281</v>
      </c>
      <c r="M408" s="4">
        <v>12504.652647970281</v>
      </c>
      <c r="N408" s="26"/>
      <c r="O408" s="26"/>
    </row>
    <row r="409" spans="1:15" x14ac:dyDescent="0.3">
      <c r="A409" t="s">
        <v>3</v>
      </c>
      <c r="B409">
        <v>5</v>
      </c>
      <c r="C409">
        <v>29</v>
      </c>
      <c r="D409">
        <v>22</v>
      </c>
      <c r="E409">
        <v>7</v>
      </c>
      <c r="F409" s="4">
        <v>13838</v>
      </c>
      <c r="G409" s="4">
        <v>0</v>
      </c>
      <c r="H409" s="4">
        <v>425</v>
      </c>
      <c r="I409" s="4">
        <v>6.79</v>
      </c>
      <c r="J409" s="4">
        <v>14269.79</v>
      </c>
      <c r="K409" s="4">
        <v>1713.8736139146931</v>
      </c>
      <c r="L409" s="4">
        <v>12124.126386085307</v>
      </c>
      <c r="M409" s="4">
        <v>11692.336386085306</v>
      </c>
      <c r="N409" s="26"/>
      <c r="O409" s="26"/>
    </row>
    <row r="410" spans="1:15" x14ac:dyDescent="0.3">
      <c r="A410" t="s">
        <v>3</v>
      </c>
      <c r="B410">
        <v>5</v>
      </c>
      <c r="C410">
        <v>29</v>
      </c>
      <c r="D410">
        <v>23</v>
      </c>
      <c r="E410">
        <v>9</v>
      </c>
      <c r="F410" s="4">
        <v>13006</v>
      </c>
      <c r="G410" s="4">
        <v>0</v>
      </c>
      <c r="H410" s="4">
        <v>425</v>
      </c>
      <c r="I410" s="4">
        <v>4.18</v>
      </c>
      <c r="J410" s="4">
        <v>13435.18</v>
      </c>
      <c r="K410" s="4">
        <v>1707.798106280472</v>
      </c>
      <c r="L410" s="4">
        <v>11298.201893719528</v>
      </c>
      <c r="M410" s="4">
        <v>10869.021893719528</v>
      </c>
      <c r="N410" s="26"/>
      <c r="O410" s="26"/>
    </row>
    <row r="411" spans="1:15" x14ac:dyDescent="0.3">
      <c r="A411" t="s">
        <v>3</v>
      </c>
      <c r="B411">
        <v>5</v>
      </c>
      <c r="C411">
        <v>29</v>
      </c>
      <c r="D411">
        <v>24</v>
      </c>
      <c r="E411">
        <v>11</v>
      </c>
      <c r="F411" s="4">
        <v>12309</v>
      </c>
      <c r="G411" s="4">
        <v>0</v>
      </c>
      <c r="H411" s="4">
        <v>0</v>
      </c>
      <c r="I411" s="4">
        <v>3.15</v>
      </c>
      <c r="J411" s="4">
        <v>12312.15</v>
      </c>
      <c r="K411" s="4">
        <v>1767.6190846502868</v>
      </c>
      <c r="L411" s="4">
        <v>10541.380915349713</v>
      </c>
      <c r="M411" s="4">
        <v>10538.230915349714</v>
      </c>
      <c r="N411" s="26"/>
      <c r="O411" s="26"/>
    </row>
    <row r="412" spans="1:15" x14ac:dyDescent="0.3">
      <c r="A412" t="s">
        <v>3</v>
      </c>
      <c r="B412">
        <v>6</v>
      </c>
      <c r="C412">
        <v>30</v>
      </c>
      <c r="D412">
        <v>1</v>
      </c>
      <c r="E412">
        <v>19</v>
      </c>
      <c r="F412" s="4">
        <v>12335</v>
      </c>
      <c r="G412" s="4">
        <v>-402.87461999999903</v>
      </c>
      <c r="H412" s="4">
        <v>0</v>
      </c>
      <c r="I412" s="4">
        <v>0.55000000000000004</v>
      </c>
      <c r="J412" s="4">
        <v>12335.55</v>
      </c>
      <c r="K412" s="4">
        <v>2382.5031295297431</v>
      </c>
      <c r="L412" s="4">
        <v>9952.4968704702569</v>
      </c>
      <c r="M412" s="4">
        <v>9951.9468704702576</v>
      </c>
      <c r="N412" s="26"/>
      <c r="O412" s="26"/>
    </row>
    <row r="413" spans="1:15" x14ac:dyDescent="0.3">
      <c r="A413" t="s">
        <v>3</v>
      </c>
      <c r="B413">
        <v>6</v>
      </c>
      <c r="C413">
        <v>30</v>
      </c>
      <c r="D413">
        <v>2</v>
      </c>
      <c r="E413">
        <v>21</v>
      </c>
      <c r="F413" s="4">
        <v>11642</v>
      </c>
      <c r="G413" s="4">
        <v>-416.621790000001</v>
      </c>
      <c r="H413" s="4">
        <v>0</v>
      </c>
      <c r="I413" s="4">
        <v>0.7</v>
      </c>
      <c r="J413" s="4">
        <v>11642.7</v>
      </c>
      <c r="K413" s="4">
        <v>2331.1312465470655</v>
      </c>
      <c r="L413" s="4">
        <v>9310.8687534529345</v>
      </c>
      <c r="M413" s="4">
        <v>9310.1687534529337</v>
      </c>
      <c r="N413" s="26"/>
      <c r="O413" s="26"/>
    </row>
    <row r="414" spans="1:15" x14ac:dyDescent="0.3">
      <c r="A414" t="s">
        <v>3</v>
      </c>
      <c r="B414">
        <v>6</v>
      </c>
      <c r="C414">
        <v>30</v>
      </c>
      <c r="D414">
        <v>3</v>
      </c>
      <c r="E414">
        <v>23</v>
      </c>
      <c r="F414" s="4">
        <v>11196</v>
      </c>
      <c r="G414" s="4">
        <v>-424.89236</v>
      </c>
      <c r="H414" s="4">
        <v>0</v>
      </c>
      <c r="I414" s="4">
        <v>0.37</v>
      </c>
      <c r="J414" s="4">
        <v>11196.37</v>
      </c>
      <c r="K414" s="4">
        <v>2302.2485456136837</v>
      </c>
      <c r="L414" s="4">
        <v>8893.7514543863163</v>
      </c>
      <c r="M414" s="4">
        <v>8893.3814543863155</v>
      </c>
      <c r="N414" s="26"/>
      <c r="O414" s="26"/>
    </row>
    <row r="415" spans="1:15" x14ac:dyDescent="0.3">
      <c r="A415" t="s">
        <v>3</v>
      </c>
      <c r="B415">
        <v>6</v>
      </c>
      <c r="C415">
        <v>30</v>
      </c>
      <c r="D415">
        <v>4</v>
      </c>
      <c r="E415">
        <v>24</v>
      </c>
      <c r="F415" s="4">
        <v>11138</v>
      </c>
      <c r="G415" s="4">
        <v>-424.03964000000099</v>
      </c>
      <c r="H415" s="4">
        <v>0</v>
      </c>
      <c r="I415" s="4">
        <v>-7.0000000000000007E-2</v>
      </c>
      <c r="J415" s="4">
        <v>11137.93</v>
      </c>
      <c r="K415" s="4">
        <v>2289.7675989205127</v>
      </c>
      <c r="L415" s="4">
        <v>8848.2324010794873</v>
      </c>
      <c r="M415" s="4">
        <v>8848.302401079487</v>
      </c>
      <c r="N415" s="26"/>
      <c r="O415" s="26"/>
    </row>
    <row r="416" spans="1:15" x14ac:dyDescent="0.3">
      <c r="A416" t="s">
        <v>3</v>
      </c>
      <c r="B416">
        <v>6</v>
      </c>
      <c r="C416">
        <v>30</v>
      </c>
      <c r="D416">
        <v>5</v>
      </c>
      <c r="E416">
        <v>22</v>
      </c>
      <c r="F416" s="4">
        <v>11418</v>
      </c>
      <c r="G416" s="4">
        <v>-415.2251</v>
      </c>
      <c r="H416" s="4">
        <v>0</v>
      </c>
      <c r="I416" s="4">
        <v>-0.34</v>
      </c>
      <c r="J416" s="4">
        <v>11417.66</v>
      </c>
      <c r="K416" s="4">
        <v>2285.8036458392799</v>
      </c>
      <c r="L416" s="4">
        <v>9132.1963541607201</v>
      </c>
      <c r="M416" s="4">
        <v>9132.5363541607203</v>
      </c>
      <c r="N416" s="26"/>
      <c r="O416" s="26"/>
    </row>
    <row r="417" spans="1:15" x14ac:dyDescent="0.3">
      <c r="A417" t="s">
        <v>3</v>
      </c>
      <c r="B417">
        <v>6</v>
      </c>
      <c r="C417">
        <v>30</v>
      </c>
      <c r="D417">
        <v>6</v>
      </c>
      <c r="E417">
        <v>20</v>
      </c>
      <c r="F417" s="4">
        <v>11685</v>
      </c>
      <c r="G417" s="4">
        <v>-400.97640000000001</v>
      </c>
      <c r="H417" s="4">
        <v>0</v>
      </c>
      <c r="I417" s="4">
        <v>-0.14000000000000001</v>
      </c>
      <c r="J417" s="4">
        <v>11684.86</v>
      </c>
      <c r="K417" s="4">
        <v>2197.4103590369705</v>
      </c>
      <c r="L417" s="4">
        <v>9487.5896409630295</v>
      </c>
      <c r="M417" s="4">
        <v>9487.7296409630289</v>
      </c>
      <c r="N417" s="26"/>
      <c r="O417" s="26"/>
    </row>
    <row r="418" spans="1:15" x14ac:dyDescent="0.3">
      <c r="A418" t="s">
        <v>3</v>
      </c>
      <c r="B418">
        <v>6</v>
      </c>
      <c r="C418">
        <v>30</v>
      </c>
      <c r="D418">
        <v>7</v>
      </c>
      <c r="E418">
        <v>18</v>
      </c>
      <c r="F418" s="4">
        <v>12255</v>
      </c>
      <c r="G418" s="4">
        <v>-370.47185000000002</v>
      </c>
      <c r="H418" s="4">
        <v>0</v>
      </c>
      <c r="I418" s="4">
        <v>-1.1399999999999999</v>
      </c>
      <c r="J418" s="4">
        <v>12253.86</v>
      </c>
      <c r="K418" s="4">
        <v>2161.3825842617971</v>
      </c>
      <c r="L418" s="4">
        <v>10093.617415738203</v>
      </c>
      <c r="M418" s="4">
        <v>10094.757415738202</v>
      </c>
      <c r="N418" s="26"/>
      <c r="O418" s="26"/>
    </row>
    <row r="419" spans="1:15" x14ac:dyDescent="0.3">
      <c r="A419" t="s">
        <v>3</v>
      </c>
      <c r="B419">
        <v>6</v>
      </c>
      <c r="C419">
        <v>30</v>
      </c>
      <c r="D419">
        <v>8</v>
      </c>
      <c r="E419">
        <v>17</v>
      </c>
      <c r="F419" s="4">
        <v>12677</v>
      </c>
      <c r="G419" s="4">
        <v>-333.50317000000001</v>
      </c>
      <c r="H419" s="4">
        <v>0</v>
      </c>
      <c r="I419" s="4">
        <v>-0.91</v>
      </c>
      <c r="J419" s="4">
        <v>12676.09</v>
      </c>
      <c r="K419" s="4">
        <v>2178.6611461770317</v>
      </c>
      <c r="L419" s="4">
        <v>10498.338853822968</v>
      </c>
      <c r="M419" s="4">
        <v>10499.248853822968</v>
      </c>
      <c r="N419" s="26"/>
      <c r="O419" s="26"/>
    </row>
    <row r="420" spans="1:15" x14ac:dyDescent="0.3">
      <c r="A420" t="s">
        <v>3</v>
      </c>
      <c r="B420">
        <v>6</v>
      </c>
      <c r="C420">
        <v>30</v>
      </c>
      <c r="D420">
        <v>9</v>
      </c>
      <c r="E420">
        <v>16</v>
      </c>
      <c r="F420" s="4">
        <v>13018</v>
      </c>
      <c r="G420" s="4">
        <v>-293.25785999999999</v>
      </c>
      <c r="H420" s="4">
        <v>0</v>
      </c>
      <c r="I420" s="4">
        <v>-3.47</v>
      </c>
      <c r="J420" s="4">
        <v>13014.53</v>
      </c>
      <c r="K420" s="4">
        <v>2197.736508252874</v>
      </c>
      <c r="L420" s="4">
        <v>10820.263491747126</v>
      </c>
      <c r="M420" s="4">
        <v>10823.733491747125</v>
      </c>
      <c r="N420" s="26"/>
      <c r="O420" s="26"/>
    </row>
    <row r="421" spans="1:15" x14ac:dyDescent="0.3">
      <c r="A421" t="s">
        <v>3</v>
      </c>
      <c r="B421">
        <v>6</v>
      </c>
      <c r="C421">
        <v>30</v>
      </c>
      <c r="D421">
        <v>10</v>
      </c>
      <c r="E421">
        <v>15</v>
      </c>
      <c r="F421" s="4">
        <v>13447</v>
      </c>
      <c r="G421" s="4">
        <v>-254.04007999999899</v>
      </c>
      <c r="H421" s="4">
        <v>0</v>
      </c>
      <c r="I421" s="4">
        <v>-3.24</v>
      </c>
      <c r="J421" s="4">
        <v>13443.76</v>
      </c>
      <c r="K421" s="4">
        <v>2232.5279746940687</v>
      </c>
      <c r="L421" s="4">
        <v>11214.472025305931</v>
      </c>
      <c r="M421" s="4">
        <v>11217.712025305931</v>
      </c>
      <c r="N421" s="26"/>
      <c r="O421" s="26"/>
    </row>
    <row r="422" spans="1:15" x14ac:dyDescent="0.3">
      <c r="A422" t="s">
        <v>3</v>
      </c>
      <c r="B422">
        <v>6</v>
      </c>
      <c r="C422">
        <v>30</v>
      </c>
      <c r="D422">
        <v>11</v>
      </c>
      <c r="E422">
        <v>14</v>
      </c>
      <c r="F422" s="4">
        <v>14053</v>
      </c>
      <c r="G422" s="4">
        <v>-217.80507999999799</v>
      </c>
      <c r="H422" s="4">
        <v>0</v>
      </c>
      <c r="I422" s="4">
        <v>-1.26</v>
      </c>
      <c r="J422" s="4">
        <v>14051.74</v>
      </c>
      <c r="K422" s="4">
        <v>2261.7794276649674</v>
      </c>
      <c r="L422" s="4">
        <v>11791.220572335033</v>
      </c>
      <c r="M422" s="4">
        <v>11792.480572335033</v>
      </c>
      <c r="N422" s="26"/>
      <c r="O422" s="26"/>
    </row>
    <row r="423" spans="1:15" x14ac:dyDescent="0.3">
      <c r="A423" t="s">
        <v>3</v>
      </c>
      <c r="B423">
        <v>6</v>
      </c>
      <c r="C423">
        <v>30</v>
      </c>
      <c r="D423">
        <v>12</v>
      </c>
      <c r="E423">
        <v>12</v>
      </c>
      <c r="F423" s="4">
        <v>14694</v>
      </c>
      <c r="G423" s="4">
        <v>-188.32272</v>
      </c>
      <c r="H423" s="4">
        <v>0</v>
      </c>
      <c r="I423" s="4">
        <v>1.97</v>
      </c>
      <c r="J423" s="4">
        <v>14695.97</v>
      </c>
      <c r="K423" s="4">
        <v>2298.6591231520306</v>
      </c>
      <c r="L423" s="4">
        <v>12395.340876847969</v>
      </c>
      <c r="M423" s="4">
        <v>12393.37087684797</v>
      </c>
      <c r="N423" s="26"/>
      <c r="O423" s="26"/>
    </row>
    <row r="424" spans="1:15" x14ac:dyDescent="0.3">
      <c r="A424" t="s">
        <v>3</v>
      </c>
      <c r="B424">
        <v>6</v>
      </c>
      <c r="C424">
        <v>30</v>
      </c>
      <c r="D424">
        <v>13</v>
      </c>
      <c r="E424">
        <v>10</v>
      </c>
      <c r="F424" s="4">
        <v>15666</v>
      </c>
      <c r="G424" s="4">
        <v>-158.86886999999999</v>
      </c>
      <c r="H424" s="4">
        <v>0</v>
      </c>
      <c r="I424" s="4">
        <v>4.3</v>
      </c>
      <c r="J424" s="4">
        <v>15670.3</v>
      </c>
      <c r="K424" s="4">
        <v>2313.4414478941926</v>
      </c>
      <c r="L424" s="4">
        <v>13352.558552105807</v>
      </c>
      <c r="M424" s="4">
        <v>13348.258552105808</v>
      </c>
      <c r="N424" s="26"/>
      <c r="O424" s="26"/>
    </row>
    <row r="425" spans="1:15" x14ac:dyDescent="0.3">
      <c r="A425" t="s">
        <v>3</v>
      </c>
      <c r="B425">
        <v>6</v>
      </c>
      <c r="C425">
        <v>30</v>
      </c>
      <c r="D425">
        <v>14</v>
      </c>
      <c r="E425">
        <v>8</v>
      </c>
      <c r="F425" s="4">
        <v>16758</v>
      </c>
      <c r="G425" s="4">
        <v>-136.866000000002</v>
      </c>
      <c r="H425" s="4">
        <v>0</v>
      </c>
      <c r="I425" s="4">
        <v>4.57</v>
      </c>
      <c r="J425" s="4">
        <v>16762.57</v>
      </c>
      <c r="K425" s="4">
        <v>2318.9609973938695</v>
      </c>
      <c r="L425" s="4">
        <v>14439.03900260613</v>
      </c>
      <c r="M425" s="4">
        <v>14434.469002606131</v>
      </c>
      <c r="N425" s="26"/>
      <c r="O425" s="26"/>
    </row>
    <row r="426" spans="1:15" x14ac:dyDescent="0.3">
      <c r="A426" t="s">
        <v>3</v>
      </c>
      <c r="B426">
        <v>6</v>
      </c>
      <c r="C426">
        <v>30</v>
      </c>
      <c r="D426">
        <v>15</v>
      </c>
      <c r="E426">
        <v>6</v>
      </c>
      <c r="F426" s="4">
        <v>17567</v>
      </c>
      <c r="G426" s="4">
        <v>-131.90693000000101</v>
      </c>
      <c r="H426" s="4">
        <v>0</v>
      </c>
      <c r="I426" s="4">
        <v>4.58</v>
      </c>
      <c r="J426" s="4">
        <v>17571.580000000002</v>
      </c>
      <c r="K426" s="4">
        <v>2344.3183355451456</v>
      </c>
      <c r="L426" s="4">
        <v>15222.681664454854</v>
      </c>
      <c r="M426" s="4">
        <v>15218.101664454854</v>
      </c>
      <c r="N426" s="26"/>
      <c r="O426" s="26"/>
    </row>
    <row r="427" spans="1:15" x14ac:dyDescent="0.3">
      <c r="A427" t="s">
        <v>3</v>
      </c>
      <c r="B427">
        <v>6</v>
      </c>
      <c r="C427">
        <v>30</v>
      </c>
      <c r="D427">
        <v>16</v>
      </c>
      <c r="E427">
        <v>4</v>
      </c>
      <c r="F427" s="4">
        <v>18435</v>
      </c>
      <c r="G427" s="4">
        <v>-132.534729999999</v>
      </c>
      <c r="H427" s="4">
        <v>0</v>
      </c>
      <c r="I427" s="4">
        <v>5.18</v>
      </c>
      <c r="J427" s="4">
        <v>18440.18</v>
      </c>
      <c r="K427" s="4">
        <v>2313.4363515601872</v>
      </c>
      <c r="L427" s="4">
        <v>16121.563648439813</v>
      </c>
      <c r="M427" s="4">
        <v>16116.383648439813</v>
      </c>
      <c r="N427" s="26"/>
      <c r="O427" s="26"/>
    </row>
    <row r="428" spans="1:15" x14ac:dyDescent="0.3">
      <c r="A428" t="s">
        <v>3</v>
      </c>
      <c r="B428">
        <v>6</v>
      </c>
      <c r="C428">
        <v>30</v>
      </c>
      <c r="D428">
        <v>17</v>
      </c>
      <c r="E428">
        <v>2</v>
      </c>
      <c r="F428" s="4">
        <v>18820</v>
      </c>
      <c r="G428" s="4">
        <v>-154.45334</v>
      </c>
      <c r="H428" s="4">
        <v>0</v>
      </c>
      <c r="I428" s="4">
        <v>8.0399999999999991</v>
      </c>
      <c r="J428" s="4">
        <v>18828.04</v>
      </c>
      <c r="K428" s="4">
        <v>2278.0331778462496</v>
      </c>
      <c r="L428" s="4">
        <v>16541.96682215375</v>
      </c>
      <c r="M428" s="4">
        <v>16533.92682215375</v>
      </c>
      <c r="N428" s="26"/>
      <c r="O428" s="26"/>
    </row>
    <row r="429" spans="1:15" x14ac:dyDescent="0.3">
      <c r="A429" t="s">
        <v>3</v>
      </c>
      <c r="B429">
        <v>6</v>
      </c>
      <c r="C429">
        <v>30</v>
      </c>
      <c r="D429">
        <v>18</v>
      </c>
      <c r="E429">
        <v>1</v>
      </c>
      <c r="F429" s="4">
        <v>18665</v>
      </c>
      <c r="G429" s="4">
        <v>-189.411490000002</v>
      </c>
      <c r="H429" s="4">
        <v>0</v>
      </c>
      <c r="I429" s="4">
        <v>8.06</v>
      </c>
      <c r="J429" s="4">
        <v>18673.060000000001</v>
      </c>
      <c r="K429" s="4">
        <v>2245.0968326172988</v>
      </c>
      <c r="L429" s="4">
        <v>16419.903167382701</v>
      </c>
      <c r="M429" s="4">
        <v>16411.8431673827</v>
      </c>
      <c r="N429" s="26"/>
      <c r="O429" s="26"/>
    </row>
    <row r="430" spans="1:15" x14ac:dyDescent="0.3">
      <c r="A430" t="s">
        <v>3</v>
      </c>
      <c r="B430">
        <v>6</v>
      </c>
      <c r="C430">
        <v>30</v>
      </c>
      <c r="D430">
        <v>19</v>
      </c>
      <c r="E430">
        <v>3</v>
      </c>
      <c r="F430" s="4">
        <v>18024</v>
      </c>
      <c r="G430" s="4">
        <v>-225.85153</v>
      </c>
      <c r="H430" s="4">
        <v>0</v>
      </c>
      <c r="I430" s="4">
        <v>9.5500000000000007</v>
      </c>
      <c r="J430" s="4">
        <v>18033.55</v>
      </c>
      <c r="K430" s="4">
        <v>2207.8455398057649</v>
      </c>
      <c r="L430" s="4">
        <v>15816.154460194235</v>
      </c>
      <c r="M430" s="4">
        <v>15806.604460194236</v>
      </c>
      <c r="N430" s="26"/>
      <c r="O430" s="26"/>
    </row>
    <row r="431" spans="1:15" x14ac:dyDescent="0.3">
      <c r="A431" t="s">
        <v>3</v>
      </c>
      <c r="B431">
        <v>6</v>
      </c>
      <c r="C431">
        <v>30</v>
      </c>
      <c r="D431">
        <v>20</v>
      </c>
      <c r="E431">
        <v>5</v>
      </c>
      <c r="F431" s="4">
        <v>17225</v>
      </c>
      <c r="G431" s="4">
        <v>-253.41457000000099</v>
      </c>
      <c r="H431" s="4">
        <v>0</v>
      </c>
      <c r="I431" s="4">
        <v>8.3699999999999992</v>
      </c>
      <c r="J431" s="4">
        <v>17233.37</v>
      </c>
      <c r="K431" s="4">
        <v>2193.7800223255545</v>
      </c>
      <c r="L431" s="4">
        <v>15031.219977674446</v>
      </c>
      <c r="M431" s="4">
        <v>15022.849977674445</v>
      </c>
      <c r="N431" s="26"/>
      <c r="O431" s="26"/>
    </row>
    <row r="432" spans="1:15" x14ac:dyDescent="0.3">
      <c r="A432" t="s">
        <v>3</v>
      </c>
      <c r="B432">
        <v>6</v>
      </c>
      <c r="C432">
        <v>30</v>
      </c>
      <c r="D432">
        <v>21</v>
      </c>
      <c r="E432">
        <v>7</v>
      </c>
      <c r="F432" s="4">
        <v>16523</v>
      </c>
      <c r="G432" s="4">
        <v>-276.62026000000202</v>
      </c>
      <c r="H432" s="4">
        <v>0</v>
      </c>
      <c r="I432" s="4">
        <v>9.81</v>
      </c>
      <c r="J432" s="4">
        <v>16532.810000000001</v>
      </c>
      <c r="K432" s="4">
        <v>2179.9729858442552</v>
      </c>
      <c r="L432" s="4">
        <v>14343.027014155745</v>
      </c>
      <c r="M432" s="4">
        <v>14333.217014155745</v>
      </c>
      <c r="N432" s="26"/>
      <c r="O432" s="26"/>
    </row>
    <row r="433" spans="1:15" x14ac:dyDescent="0.3">
      <c r="A433" t="s">
        <v>3</v>
      </c>
      <c r="B433">
        <v>6</v>
      </c>
      <c r="C433">
        <v>30</v>
      </c>
      <c r="D433">
        <v>22</v>
      </c>
      <c r="E433">
        <v>9</v>
      </c>
      <c r="F433" s="4">
        <v>15530</v>
      </c>
      <c r="G433" s="4">
        <v>-307.79111</v>
      </c>
      <c r="H433" s="4">
        <v>0</v>
      </c>
      <c r="I433" s="4">
        <v>7.16</v>
      </c>
      <c r="J433" s="4">
        <v>15537.16</v>
      </c>
      <c r="K433" s="4">
        <v>2197.9600961553624</v>
      </c>
      <c r="L433" s="4">
        <v>13332.039903844638</v>
      </c>
      <c r="M433" s="4">
        <v>13324.879903844638</v>
      </c>
      <c r="N433" s="26"/>
      <c r="O433" s="26"/>
    </row>
    <row r="434" spans="1:15" x14ac:dyDescent="0.3">
      <c r="A434" t="s">
        <v>3</v>
      </c>
      <c r="B434">
        <v>6</v>
      </c>
      <c r="C434">
        <v>30</v>
      </c>
      <c r="D434">
        <v>23</v>
      </c>
      <c r="E434">
        <v>11</v>
      </c>
      <c r="F434" s="4">
        <v>14474</v>
      </c>
      <c r="G434" s="4">
        <v>-343.62473</v>
      </c>
      <c r="H434" s="4">
        <v>0</v>
      </c>
      <c r="I434" s="4">
        <v>4.4000000000000004</v>
      </c>
      <c r="J434" s="4">
        <v>14478.4</v>
      </c>
      <c r="K434" s="4">
        <v>2231.0233806728938</v>
      </c>
      <c r="L434" s="4">
        <v>12242.976619327106</v>
      </c>
      <c r="M434" s="4">
        <v>12238.576619327107</v>
      </c>
      <c r="N434" s="26"/>
      <c r="O434" s="26"/>
    </row>
    <row r="435" spans="1:15" x14ac:dyDescent="0.3">
      <c r="A435" t="s">
        <v>3</v>
      </c>
      <c r="B435">
        <v>6</v>
      </c>
      <c r="C435">
        <v>30</v>
      </c>
      <c r="D435">
        <v>24</v>
      </c>
      <c r="E435">
        <v>13</v>
      </c>
      <c r="F435" s="4">
        <v>13658</v>
      </c>
      <c r="G435" s="4">
        <v>-370.87074000000001</v>
      </c>
      <c r="H435" s="4">
        <v>0</v>
      </c>
      <c r="I435" s="4">
        <v>3.3</v>
      </c>
      <c r="J435" s="4">
        <v>13661.3</v>
      </c>
      <c r="K435" s="4">
        <v>2306.371342949391</v>
      </c>
      <c r="L435" s="4">
        <v>11351.628657050609</v>
      </c>
      <c r="M435" s="4">
        <v>11348.32865705061</v>
      </c>
      <c r="N435" s="26"/>
      <c r="O435" s="26"/>
    </row>
    <row r="436" spans="1:15" x14ac:dyDescent="0.3">
      <c r="A436" t="s">
        <v>3</v>
      </c>
      <c r="B436">
        <v>7</v>
      </c>
      <c r="C436">
        <v>23</v>
      </c>
      <c r="D436">
        <v>1</v>
      </c>
      <c r="E436">
        <v>19</v>
      </c>
      <c r="F436" s="4">
        <v>13846</v>
      </c>
      <c r="G436" s="4">
        <v>-365.23009000000098</v>
      </c>
      <c r="H436" s="4">
        <v>0</v>
      </c>
      <c r="I436" s="4">
        <v>0.45</v>
      </c>
      <c r="J436" s="4">
        <v>13846.45</v>
      </c>
      <c r="K436" s="4">
        <v>2349.3258697716665</v>
      </c>
      <c r="L436" s="4">
        <v>11496.674130228334</v>
      </c>
      <c r="M436" s="4">
        <v>11496.224130228333</v>
      </c>
      <c r="N436" s="26"/>
      <c r="O436" s="26"/>
    </row>
    <row r="437" spans="1:15" x14ac:dyDescent="0.3">
      <c r="A437" t="s">
        <v>3</v>
      </c>
      <c r="B437">
        <v>7</v>
      </c>
      <c r="C437">
        <v>23</v>
      </c>
      <c r="D437">
        <v>2</v>
      </c>
      <c r="E437">
        <v>21</v>
      </c>
      <c r="F437" s="4">
        <v>13029</v>
      </c>
      <c r="G437" s="4">
        <v>-382.33535000000097</v>
      </c>
      <c r="H437" s="4">
        <v>0</v>
      </c>
      <c r="I437" s="4">
        <v>0.74</v>
      </c>
      <c r="J437" s="4">
        <v>13029.74</v>
      </c>
      <c r="K437" s="4">
        <v>2329.6065706912577</v>
      </c>
      <c r="L437" s="4">
        <v>10699.393429308742</v>
      </c>
      <c r="M437" s="4">
        <v>10698.653429308742</v>
      </c>
      <c r="N437" s="26"/>
      <c r="O437" s="26"/>
    </row>
    <row r="438" spans="1:15" x14ac:dyDescent="0.3">
      <c r="A438" t="s">
        <v>3</v>
      </c>
      <c r="B438">
        <v>7</v>
      </c>
      <c r="C438">
        <v>23</v>
      </c>
      <c r="D438">
        <v>3</v>
      </c>
      <c r="E438">
        <v>23</v>
      </c>
      <c r="F438" s="4">
        <v>12519</v>
      </c>
      <c r="G438" s="4">
        <v>-391.96838000000002</v>
      </c>
      <c r="H438" s="4">
        <v>0</v>
      </c>
      <c r="I438" s="4">
        <v>0.45</v>
      </c>
      <c r="J438" s="4">
        <v>12519.45</v>
      </c>
      <c r="K438" s="4">
        <v>2307.621329022164</v>
      </c>
      <c r="L438" s="4">
        <v>10211.378670977836</v>
      </c>
      <c r="M438" s="4">
        <v>10210.928670977835</v>
      </c>
      <c r="N438" s="26"/>
      <c r="O438" s="26"/>
    </row>
    <row r="439" spans="1:15" x14ac:dyDescent="0.3">
      <c r="A439" t="s">
        <v>3</v>
      </c>
      <c r="B439">
        <v>7</v>
      </c>
      <c r="C439">
        <v>23</v>
      </c>
      <c r="D439">
        <v>4</v>
      </c>
      <c r="E439">
        <v>24</v>
      </c>
      <c r="F439" s="4">
        <v>12371</v>
      </c>
      <c r="G439" s="4">
        <v>-393.44950999999901</v>
      </c>
      <c r="H439" s="4">
        <v>0</v>
      </c>
      <c r="I439" s="4">
        <v>-0.04</v>
      </c>
      <c r="J439" s="4">
        <v>12370.96</v>
      </c>
      <c r="K439" s="4">
        <v>2311.6944526210391</v>
      </c>
      <c r="L439" s="4">
        <v>10059.305547378961</v>
      </c>
      <c r="M439" s="4">
        <v>10059.345547378962</v>
      </c>
      <c r="N439" s="26"/>
      <c r="O439" s="26"/>
    </row>
    <row r="440" spans="1:15" x14ac:dyDescent="0.3">
      <c r="A440" t="s">
        <v>3</v>
      </c>
      <c r="B440">
        <v>7</v>
      </c>
      <c r="C440">
        <v>23</v>
      </c>
      <c r="D440">
        <v>5</v>
      </c>
      <c r="E440">
        <v>22</v>
      </c>
      <c r="F440" s="4">
        <v>12629</v>
      </c>
      <c r="G440" s="4">
        <v>-385.02812000000102</v>
      </c>
      <c r="H440" s="4">
        <v>0</v>
      </c>
      <c r="I440" s="4">
        <v>-0.38</v>
      </c>
      <c r="J440" s="4">
        <v>12628.62</v>
      </c>
      <c r="K440" s="4">
        <v>2328.2687753528389</v>
      </c>
      <c r="L440" s="4">
        <v>10300.731224647161</v>
      </c>
      <c r="M440" s="4">
        <v>10301.11122464716</v>
      </c>
      <c r="N440" s="26"/>
      <c r="O440" s="26"/>
    </row>
    <row r="441" spans="1:15" x14ac:dyDescent="0.3">
      <c r="A441" t="s">
        <v>3</v>
      </c>
      <c r="B441">
        <v>7</v>
      </c>
      <c r="C441">
        <v>23</v>
      </c>
      <c r="D441">
        <v>6</v>
      </c>
      <c r="E441">
        <v>20</v>
      </c>
      <c r="F441" s="4">
        <v>12956</v>
      </c>
      <c r="G441" s="4">
        <v>-372.09433999999999</v>
      </c>
      <c r="H441" s="4">
        <v>0</v>
      </c>
      <c r="I441" s="4">
        <v>-0.26</v>
      </c>
      <c r="J441" s="4">
        <v>12955.74</v>
      </c>
      <c r="K441" s="4">
        <v>2285.4766038698417</v>
      </c>
      <c r="L441" s="4">
        <v>10670.523396130158</v>
      </c>
      <c r="M441" s="4">
        <v>10670.783396130159</v>
      </c>
      <c r="N441" s="26"/>
      <c r="O441" s="26"/>
    </row>
    <row r="442" spans="1:15" x14ac:dyDescent="0.3">
      <c r="A442" t="s">
        <v>3</v>
      </c>
      <c r="B442">
        <v>7</v>
      </c>
      <c r="C442">
        <v>23</v>
      </c>
      <c r="D442">
        <v>7</v>
      </c>
      <c r="E442">
        <v>18</v>
      </c>
      <c r="F442" s="4">
        <v>13610</v>
      </c>
      <c r="G442" s="4">
        <v>-341.479430000001</v>
      </c>
      <c r="H442" s="4">
        <v>0</v>
      </c>
      <c r="I442" s="4">
        <v>-1.05</v>
      </c>
      <c r="J442" s="4">
        <v>13608.95</v>
      </c>
      <c r="K442" s="4">
        <v>2282.7981577287901</v>
      </c>
      <c r="L442" s="4">
        <v>11327.20184227121</v>
      </c>
      <c r="M442" s="4">
        <v>11328.251842271209</v>
      </c>
      <c r="N442" s="26"/>
      <c r="O442" s="26"/>
    </row>
    <row r="443" spans="1:15" x14ac:dyDescent="0.3">
      <c r="A443" t="s">
        <v>3</v>
      </c>
      <c r="B443">
        <v>7</v>
      </c>
      <c r="C443">
        <v>23</v>
      </c>
      <c r="D443">
        <v>8</v>
      </c>
      <c r="E443">
        <v>17</v>
      </c>
      <c r="F443" s="4">
        <v>14363</v>
      </c>
      <c r="G443" s="4">
        <v>-297.04626999999903</v>
      </c>
      <c r="H443" s="4">
        <v>0</v>
      </c>
      <c r="I443" s="4">
        <v>-0.45</v>
      </c>
      <c r="J443" s="4">
        <v>14362.55</v>
      </c>
      <c r="K443" s="4">
        <v>2266.6485906841572</v>
      </c>
      <c r="L443" s="4">
        <v>12096.351409315843</v>
      </c>
      <c r="M443" s="4">
        <v>12096.801409315844</v>
      </c>
      <c r="N443" s="26"/>
      <c r="O443" s="26"/>
    </row>
    <row r="444" spans="1:15" x14ac:dyDescent="0.3">
      <c r="A444" t="s">
        <v>3</v>
      </c>
      <c r="B444">
        <v>7</v>
      </c>
      <c r="C444">
        <v>23</v>
      </c>
      <c r="D444">
        <v>9</v>
      </c>
      <c r="E444">
        <v>16</v>
      </c>
      <c r="F444" s="4">
        <v>14998</v>
      </c>
      <c r="G444" s="4">
        <v>-249.224130000001</v>
      </c>
      <c r="H444" s="4">
        <v>0</v>
      </c>
      <c r="I444" s="4">
        <v>-1.94</v>
      </c>
      <c r="J444" s="4">
        <v>14996.06</v>
      </c>
      <c r="K444" s="4">
        <v>2271.3444873823082</v>
      </c>
      <c r="L444" s="4">
        <v>12726.655512617692</v>
      </c>
      <c r="M444" s="4">
        <v>12728.595512617692</v>
      </c>
      <c r="N444" s="26"/>
      <c r="O444" s="26"/>
    </row>
    <row r="445" spans="1:15" x14ac:dyDescent="0.3">
      <c r="A445" t="s">
        <v>3</v>
      </c>
      <c r="B445">
        <v>7</v>
      </c>
      <c r="C445">
        <v>23</v>
      </c>
      <c r="D445">
        <v>10</v>
      </c>
      <c r="E445">
        <v>14</v>
      </c>
      <c r="F445" s="4">
        <v>15727</v>
      </c>
      <c r="G445" s="4">
        <v>-201.368570000001</v>
      </c>
      <c r="H445" s="4">
        <v>0</v>
      </c>
      <c r="I445" s="4">
        <v>-1.95</v>
      </c>
      <c r="J445" s="4">
        <v>15725.05</v>
      </c>
      <c r="K445" s="4">
        <v>2281.224048726026</v>
      </c>
      <c r="L445" s="4">
        <v>13445.775951273974</v>
      </c>
      <c r="M445" s="4">
        <v>13447.725951273975</v>
      </c>
      <c r="N445" s="26"/>
      <c r="O445" s="26"/>
    </row>
    <row r="446" spans="1:15" x14ac:dyDescent="0.3">
      <c r="A446" t="s">
        <v>3</v>
      </c>
      <c r="B446">
        <v>7</v>
      </c>
      <c r="C446">
        <v>23</v>
      </c>
      <c r="D446">
        <v>11</v>
      </c>
      <c r="E446">
        <v>13</v>
      </c>
      <c r="F446" s="4">
        <v>16553</v>
      </c>
      <c r="G446" s="4">
        <v>-158.74641999999901</v>
      </c>
      <c r="H446" s="4">
        <v>0</v>
      </c>
      <c r="I446" s="4">
        <v>-0.65</v>
      </c>
      <c r="J446" s="4">
        <v>16552.349999999999</v>
      </c>
      <c r="K446" s="4">
        <v>2295.6481817838958</v>
      </c>
      <c r="L446" s="4">
        <v>14257.351818216104</v>
      </c>
      <c r="M446" s="4">
        <v>14258.001818216104</v>
      </c>
      <c r="N446" s="26"/>
      <c r="O446" s="26"/>
    </row>
    <row r="447" spans="1:15" x14ac:dyDescent="0.3">
      <c r="A447" t="s">
        <v>3</v>
      </c>
      <c r="B447">
        <v>7</v>
      </c>
      <c r="C447">
        <v>23</v>
      </c>
      <c r="D447">
        <v>12</v>
      </c>
      <c r="E447">
        <v>11</v>
      </c>
      <c r="F447" s="4">
        <v>17588</v>
      </c>
      <c r="G447" s="4">
        <v>-117.07734000000001</v>
      </c>
      <c r="H447" s="4">
        <v>0</v>
      </c>
      <c r="I447" s="4">
        <v>1.4</v>
      </c>
      <c r="J447" s="4">
        <v>17589.400000000001</v>
      </c>
      <c r="K447" s="4">
        <v>2304.610967295901</v>
      </c>
      <c r="L447" s="4">
        <v>15283.389032704099</v>
      </c>
      <c r="M447" s="4">
        <v>15281.989032704099</v>
      </c>
      <c r="N447" s="26"/>
      <c r="O447" s="26"/>
    </row>
    <row r="448" spans="1:15" x14ac:dyDescent="0.3">
      <c r="A448" t="s">
        <v>3</v>
      </c>
      <c r="B448">
        <v>7</v>
      </c>
      <c r="C448">
        <v>23</v>
      </c>
      <c r="D448">
        <v>13</v>
      </c>
      <c r="E448">
        <v>9</v>
      </c>
      <c r="F448" s="4">
        <v>18781</v>
      </c>
      <c r="G448" s="4">
        <v>-81.131890000000595</v>
      </c>
      <c r="H448" s="4">
        <v>0</v>
      </c>
      <c r="I448" s="4">
        <v>3.05</v>
      </c>
      <c r="J448" s="4">
        <v>18784.05</v>
      </c>
      <c r="K448" s="4">
        <v>2282.3709472605988</v>
      </c>
      <c r="L448" s="4">
        <v>16498.629052739401</v>
      </c>
      <c r="M448" s="4">
        <v>16495.579052739402</v>
      </c>
      <c r="N448" s="26"/>
      <c r="O448" s="26"/>
    </row>
    <row r="449" spans="1:15" x14ac:dyDescent="0.3">
      <c r="A449" t="s">
        <v>3</v>
      </c>
      <c r="B449">
        <v>7</v>
      </c>
      <c r="C449">
        <v>23</v>
      </c>
      <c r="D449">
        <v>14</v>
      </c>
      <c r="E449">
        <v>7</v>
      </c>
      <c r="F449" s="4">
        <v>20249</v>
      </c>
      <c r="G449" s="4">
        <v>-48.650360000003303</v>
      </c>
      <c r="H449" s="4">
        <v>0</v>
      </c>
      <c r="I449" s="4">
        <v>3.25</v>
      </c>
      <c r="J449" s="4">
        <v>20252.25</v>
      </c>
      <c r="K449" s="4">
        <v>2285.9427958767337</v>
      </c>
      <c r="L449" s="4">
        <v>17963.057204123266</v>
      </c>
      <c r="M449" s="4">
        <v>17959.807204123266</v>
      </c>
      <c r="N449" s="26"/>
      <c r="O449" s="26"/>
    </row>
    <row r="450" spans="1:15" x14ac:dyDescent="0.3">
      <c r="A450" t="s">
        <v>3</v>
      </c>
      <c r="B450">
        <v>7</v>
      </c>
      <c r="C450">
        <v>23</v>
      </c>
      <c r="D450">
        <v>15</v>
      </c>
      <c r="E450">
        <v>5</v>
      </c>
      <c r="F450" s="4">
        <v>21545</v>
      </c>
      <c r="G450" s="4">
        <v>-30.848539999999002</v>
      </c>
      <c r="H450" s="4">
        <v>0</v>
      </c>
      <c r="I450" s="4">
        <v>3.51</v>
      </c>
      <c r="J450" s="4">
        <v>21548.51</v>
      </c>
      <c r="K450" s="4">
        <v>2304.4377760932075</v>
      </c>
      <c r="L450" s="4">
        <v>19240.562223906792</v>
      </c>
      <c r="M450" s="4">
        <v>19237.052223906794</v>
      </c>
      <c r="N450" s="26"/>
      <c r="O450" s="26"/>
    </row>
    <row r="451" spans="1:15" x14ac:dyDescent="0.3">
      <c r="A451" t="s">
        <v>3</v>
      </c>
      <c r="B451">
        <v>7</v>
      </c>
      <c r="C451">
        <v>23</v>
      </c>
      <c r="D451">
        <v>16</v>
      </c>
      <c r="E451">
        <v>3</v>
      </c>
      <c r="F451" s="4">
        <v>22109</v>
      </c>
      <c r="G451" s="4">
        <v>-39.140230000000898</v>
      </c>
      <c r="H451" s="4">
        <v>0</v>
      </c>
      <c r="I451" s="4">
        <v>4.16</v>
      </c>
      <c r="J451" s="4">
        <v>22113.16</v>
      </c>
      <c r="K451" s="4">
        <v>2316.6076953119191</v>
      </c>
      <c r="L451" s="4">
        <v>19792.392304688081</v>
      </c>
      <c r="M451" s="4">
        <v>19788.232304688081</v>
      </c>
      <c r="N451" s="26"/>
      <c r="O451" s="26"/>
    </row>
    <row r="452" spans="1:15" s="28" customFormat="1" x14ac:dyDescent="0.3">
      <c r="A452" s="28" t="s">
        <v>3</v>
      </c>
      <c r="B452" s="28">
        <v>7</v>
      </c>
      <c r="C452" s="28">
        <v>23</v>
      </c>
      <c r="D452" s="28">
        <v>17</v>
      </c>
      <c r="E452" s="28">
        <v>1</v>
      </c>
      <c r="F452" s="43">
        <v>21799</v>
      </c>
      <c r="G452" s="43">
        <v>-78.855780000001701</v>
      </c>
      <c r="H452" s="43">
        <v>0</v>
      </c>
      <c r="I452" s="43">
        <v>7.06</v>
      </c>
      <c r="J452" s="43">
        <v>21806.06</v>
      </c>
      <c r="K452" s="4">
        <v>2341.5010126880006</v>
      </c>
      <c r="L452" s="43">
        <v>19457.498987311999</v>
      </c>
      <c r="M452" s="43">
        <v>19450.438987311998</v>
      </c>
      <c r="N452" s="26"/>
      <c r="O452" s="26"/>
    </row>
    <row r="453" spans="1:15" x14ac:dyDescent="0.3">
      <c r="A453" t="s">
        <v>3</v>
      </c>
      <c r="B453">
        <v>7</v>
      </c>
      <c r="C453">
        <v>23</v>
      </c>
      <c r="D453">
        <v>18</v>
      </c>
      <c r="E453">
        <v>2</v>
      </c>
      <c r="F453" s="4">
        <v>21362</v>
      </c>
      <c r="G453" s="4">
        <v>-121.433719999997</v>
      </c>
      <c r="H453" s="4">
        <v>0</v>
      </c>
      <c r="I453" s="4">
        <v>7.58</v>
      </c>
      <c r="J453" s="4">
        <v>21369.58</v>
      </c>
      <c r="K453" s="4">
        <v>2344.0861599438103</v>
      </c>
      <c r="L453" s="4">
        <v>19017.91384005619</v>
      </c>
      <c r="M453" s="4">
        <v>19010.333840056188</v>
      </c>
      <c r="N453" s="26"/>
      <c r="O453" s="26"/>
    </row>
    <row r="454" spans="1:15" x14ac:dyDescent="0.3">
      <c r="A454" t="s">
        <v>3</v>
      </c>
      <c r="B454">
        <v>7</v>
      </c>
      <c r="C454">
        <v>23</v>
      </c>
      <c r="D454">
        <v>19</v>
      </c>
      <c r="E454">
        <v>4</v>
      </c>
      <c r="F454" s="4">
        <v>20437</v>
      </c>
      <c r="G454" s="4">
        <v>-164.24180000000001</v>
      </c>
      <c r="H454" s="4">
        <v>0</v>
      </c>
      <c r="I454" s="4">
        <v>9.35</v>
      </c>
      <c r="J454" s="4">
        <v>20446.349999999999</v>
      </c>
      <c r="K454" s="4">
        <v>2304.5769525141113</v>
      </c>
      <c r="L454" s="4">
        <v>18132.423047485889</v>
      </c>
      <c r="M454" s="4">
        <v>18123.07304748589</v>
      </c>
      <c r="N454" s="26"/>
      <c r="O454" s="26"/>
    </row>
    <row r="455" spans="1:15" x14ac:dyDescent="0.3">
      <c r="A455" t="s">
        <v>3</v>
      </c>
      <c r="B455">
        <v>7</v>
      </c>
      <c r="C455">
        <v>23</v>
      </c>
      <c r="D455">
        <v>20</v>
      </c>
      <c r="E455">
        <v>6</v>
      </c>
      <c r="F455" s="4">
        <v>19459</v>
      </c>
      <c r="G455" s="4">
        <v>-195.674589999999</v>
      </c>
      <c r="H455" s="4">
        <v>0</v>
      </c>
      <c r="I455" s="4">
        <v>8.31</v>
      </c>
      <c r="J455" s="4">
        <v>19467.310000000001</v>
      </c>
      <c r="K455" s="4">
        <v>2286.1536368323577</v>
      </c>
      <c r="L455" s="4">
        <v>17172.846363167642</v>
      </c>
      <c r="M455" s="4">
        <v>17164.536363167641</v>
      </c>
      <c r="N455" s="26"/>
      <c r="O455" s="26"/>
    </row>
    <row r="456" spans="1:15" x14ac:dyDescent="0.3">
      <c r="A456" t="s">
        <v>3</v>
      </c>
      <c r="B456">
        <v>7</v>
      </c>
      <c r="C456">
        <v>23</v>
      </c>
      <c r="D456">
        <v>21</v>
      </c>
      <c r="E456">
        <v>8</v>
      </c>
      <c r="F456" s="4">
        <v>18728</v>
      </c>
      <c r="G456" s="4">
        <v>-220.11972000000199</v>
      </c>
      <c r="H456" s="4">
        <v>0</v>
      </c>
      <c r="I456" s="4">
        <v>9.25</v>
      </c>
      <c r="J456" s="4">
        <v>18737.25</v>
      </c>
      <c r="K456" s="4">
        <v>2278.0244226562208</v>
      </c>
      <c r="L456" s="4">
        <v>16449.975577343779</v>
      </c>
      <c r="M456" s="4">
        <v>16440.725577343779</v>
      </c>
      <c r="N456" s="26"/>
      <c r="O456" s="26"/>
    </row>
    <row r="457" spans="1:15" x14ac:dyDescent="0.3">
      <c r="A457" t="s">
        <v>3</v>
      </c>
      <c r="B457">
        <v>7</v>
      </c>
      <c r="C457">
        <v>23</v>
      </c>
      <c r="D457">
        <v>22</v>
      </c>
      <c r="E457">
        <v>10</v>
      </c>
      <c r="F457" s="4">
        <v>17408</v>
      </c>
      <c r="G457" s="4">
        <v>-261.50099999999998</v>
      </c>
      <c r="H457" s="4">
        <v>0</v>
      </c>
      <c r="I457" s="4">
        <v>6.89</v>
      </c>
      <c r="J457" s="4">
        <v>17414.89</v>
      </c>
      <c r="K457" s="4">
        <v>2308.2168589822322</v>
      </c>
      <c r="L457" s="4">
        <v>15099.783141017768</v>
      </c>
      <c r="M457" s="4">
        <v>15092.893141017768</v>
      </c>
      <c r="N457" s="26"/>
      <c r="O457" s="26"/>
    </row>
    <row r="458" spans="1:15" x14ac:dyDescent="0.3">
      <c r="A458" t="s">
        <v>3</v>
      </c>
      <c r="B458">
        <v>7</v>
      </c>
      <c r="C458">
        <v>23</v>
      </c>
      <c r="D458">
        <v>23</v>
      </c>
      <c r="E458">
        <v>12</v>
      </c>
      <c r="F458" s="4">
        <v>16219</v>
      </c>
      <c r="G458" s="4">
        <v>-300.75878</v>
      </c>
      <c r="H458" s="4">
        <v>0</v>
      </c>
      <c r="I458" s="4">
        <v>4.29</v>
      </c>
      <c r="J458" s="4">
        <v>16223.29</v>
      </c>
      <c r="K458" s="4">
        <v>2322.0061865126117</v>
      </c>
      <c r="L458" s="4">
        <v>13896.993813487388</v>
      </c>
      <c r="M458" s="4">
        <v>13892.703813487387</v>
      </c>
      <c r="N458" s="26"/>
      <c r="O458" s="26"/>
    </row>
    <row r="459" spans="1:15" x14ac:dyDescent="0.3">
      <c r="A459" t="s">
        <v>3</v>
      </c>
      <c r="B459">
        <v>7</v>
      </c>
      <c r="C459">
        <v>23</v>
      </c>
      <c r="D459">
        <v>24</v>
      </c>
      <c r="E459">
        <v>15</v>
      </c>
      <c r="F459" s="4">
        <v>15066</v>
      </c>
      <c r="G459" s="4">
        <v>-334.29296000000102</v>
      </c>
      <c r="H459" s="4">
        <v>0</v>
      </c>
      <c r="I459" s="4">
        <v>3.16</v>
      </c>
      <c r="J459" s="4">
        <v>15069.16</v>
      </c>
      <c r="K459" s="4">
        <v>2347.5459569983905</v>
      </c>
      <c r="L459" s="4">
        <v>12718.45404300161</v>
      </c>
      <c r="M459" s="4">
        <v>12715.29404300161</v>
      </c>
      <c r="N459" s="26"/>
      <c r="O459" s="26"/>
    </row>
    <row r="460" spans="1:15" x14ac:dyDescent="0.3">
      <c r="A460" t="s">
        <v>3</v>
      </c>
      <c r="B460">
        <v>8</v>
      </c>
      <c r="C460">
        <v>13</v>
      </c>
      <c r="D460">
        <v>1</v>
      </c>
      <c r="E460">
        <v>19</v>
      </c>
      <c r="F460" s="4">
        <v>13455</v>
      </c>
      <c r="G460" s="4">
        <v>-367.27093000000099</v>
      </c>
      <c r="H460" s="4">
        <v>0</v>
      </c>
      <c r="I460" s="4">
        <v>0.44</v>
      </c>
      <c r="J460" s="4">
        <v>13455.44</v>
      </c>
      <c r="K460" s="4">
        <v>2252.5319022698186</v>
      </c>
      <c r="L460" s="4">
        <v>11202.468097730181</v>
      </c>
      <c r="M460" s="4">
        <v>11202.028097730181</v>
      </c>
      <c r="N460" s="26"/>
      <c r="O460" s="26"/>
    </row>
    <row r="461" spans="1:15" x14ac:dyDescent="0.3">
      <c r="A461" t="s">
        <v>3</v>
      </c>
      <c r="B461">
        <v>8</v>
      </c>
      <c r="C461">
        <v>13</v>
      </c>
      <c r="D461">
        <v>2</v>
      </c>
      <c r="E461">
        <v>21</v>
      </c>
      <c r="F461" s="4">
        <v>12698</v>
      </c>
      <c r="G461" s="4">
        <v>-383.61745000000201</v>
      </c>
      <c r="H461" s="4">
        <v>0</v>
      </c>
      <c r="I461" s="4">
        <v>0.73</v>
      </c>
      <c r="J461" s="4">
        <v>12698.73</v>
      </c>
      <c r="K461" s="4">
        <v>2252.3426607657075</v>
      </c>
      <c r="L461" s="4">
        <v>10445.657339234293</v>
      </c>
      <c r="M461" s="4">
        <v>10444.927339234293</v>
      </c>
      <c r="N461" s="26"/>
      <c r="O461" s="26"/>
    </row>
    <row r="462" spans="1:15" x14ac:dyDescent="0.3">
      <c r="A462" t="s">
        <v>3</v>
      </c>
      <c r="B462">
        <v>8</v>
      </c>
      <c r="C462">
        <v>13</v>
      </c>
      <c r="D462">
        <v>3</v>
      </c>
      <c r="E462">
        <v>23</v>
      </c>
      <c r="F462" s="4">
        <v>12162</v>
      </c>
      <c r="G462" s="4">
        <v>-394.59339</v>
      </c>
      <c r="H462" s="4">
        <v>0</v>
      </c>
      <c r="I462" s="4">
        <v>0.45</v>
      </c>
      <c r="J462" s="4">
        <v>12162.45</v>
      </c>
      <c r="K462" s="4">
        <v>2230.8746031949959</v>
      </c>
      <c r="L462" s="4">
        <v>9931.1253968050041</v>
      </c>
      <c r="M462" s="4">
        <v>9930.6753968050034</v>
      </c>
      <c r="N462" s="26"/>
      <c r="O462" s="26"/>
    </row>
    <row r="463" spans="1:15" x14ac:dyDescent="0.3">
      <c r="A463" t="s">
        <v>3</v>
      </c>
      <c r="B463">
        <v>8</v>
      </c>
      <c r="C463">
        <v>13</v>
      </c>
      <c r="D463">
        <v>4</v>
      </c>
      <c r="E463">
        <v>24</v>
      </c>
      <c r="F463" s="4">
        <v>12067</v>
      </c>
      <c r="G463" s="4">
        <v>-395.55326000000099</v>
      </c>
      <c r="H463" s="4">
        <v>0</v>
      </c>
      <c r="I463" s="4">
        <v>-0.06</v>
      </c>
      <c r="J463" s="4">
        <v>12066.94</v>
      </c>
      <c r="K463" s="4">
        <v>2245.9933747977975</v>
      </c>
      <c r="L463" s="4">
        <v>9821.0066252022025</v>
      </c>
      <c r="M463" s="4">
        <v>9821.066625202202</v>
      </c>
      <c r="N463" s="26"/>
      <c r="O463" s="26"/>
    </row>
    <row r="464" spans="1:15" x14ac:dyDescent="0.3">
      <c r="A464" t="s">
        <v>3</v>
      </c>
      <c r="B464">
        <v>8</v>
      </c>
      <c r="C464">
        <v>13</v>
      </c>
      <c r="D464">
        <v>5</v>
      </c>
      <c r="E464">
        <v>22</v>
      </c>
      <c r="F464" s="4">
        <v>12390</v>
      </c>
      <c r="G464" s="4">
        <v>-384.712369999999</v>
      </c>
      <c r="H464" s="4">
        <v>0</v>
      </c>
      <c r="I464" s="4">
        <v>-0.4</v>
      </c>
      <c r="J464" s="4">
        <v>12389.6</v>
      </c>
      <c r="K464" s="4">
        <v>2267.9992095312955</v>
      </c>
      <c r="L464" s="4">
        <v>10122.000790468705</v>
      </c>
      <c r="M464" s="4">
        <v>10122.400790468704</v>
      </c>
      <c r="N464" s="26"/>
      <c r="O464" s="26"/>
    </row>
    <row r="465" spans="1:15" x14ac:dyDescent="0.3">
      <c r="A465" t="s">
        <v>3</v>
      </c>
      <c r="B465">
        <v>8</v>
      </c>
      <c r="C465">
        <v>13</v>
      </c>
      <c r="D465">
        <v>6</v>
      </c>
      <c r="E465">
        <v>20</v>
      </c>
      <c r="F465" s="4">
        <v>12830</v>
      </c>
      <c r="G465" s="4">
        <v>-368.59334000000098</v>
      </c>
      <c r="H465" s="4">
        <v>0</v>
      </c>
      <c r="I465" s="4">
        <v>-0.27</v>
      </c>
      <c r="J465" s="4">
        <v>12829.73</v>
      </c>
      <c r="K465" s="4">
        <v>2230.7782864722831</v>
      </c>
      <c r="L465" s="4">
        <v>10599.221713527717</v>
      </c>
      <c r="M465" s="4">
        <v>10599.491713527717</v>
      </c>
      <c r="N465" s="26"/>
      <c r="O465" s="26"/>
    </row>
    <row r="466" spans="1:15" x14ac:dyDescent="0.3">
      <c r="A466" t="s">
        <v>3</v>
      </c>
      <c r="B466">
        <v>8</v>
      </c>
      <c r="C466">
        <v>13</v>
      </c>
      <c r="D466">
        <v>7</v>
      </c>
      <c r="E466">
        <v>18</v>
      </c>
      <c r="F466" s="4">
        <v>13299</v>
      </c>
      <c r="G466" s="4">
        <v>-341.324330000001</v>
      </c>
      <c r="H466" s="4">
        <v>0</v>
      </c>
      <c r="I466" s="4">
        <v>-0.98</v>
      </c>
      <c r="J466" s="4">
        <v>13298.02</v>
      </c>
      <c r="K466" s="4">
        <v>2192.5986719934808</v>
      </c>
      <c r="L466" s="4">
        <v>11106.401328006519</v>
      </c>
      <c r="M466" s="4">
        <v>11107.381328006519</v>
      </c>
      <c r="N466" s="26"/>
      <c r="O466" s="26"/>
    </row>
    <row r="467" spans="1:15" x14ac:dyDescent="0.3">
      <c r="A467" t="s">
        <v>3</v>
      </c>
      <c r="B467">
        <v>8</v>
      </c>
      <c r="C467">
        <v>13</v>
      </c>
      <c r="D467">
        <v>8</v>
      </c>
      <c r="E467">
        <v>17</v>
      </c>
      <c r="F467" s="4">
        <v>13806</v>
      </c>
      <c r="G467" s="4">
        <v>-298.55473000000001</v>
      </c>
      <c r="H467" s="4">
        <v>0</v>
      </c>
      <c r="I467" s="4">
        <v>-0.41</v>
      </c>
      <c r="J467" s="4">
        <v>13805.59</v>
      </c>
      <c r="K467" s="4">
        <v>2193.1808108482383</v>
      </c>
      <c r="L467" s="4">
        <v>11612.819189151762</v>
      </c>
      <c r="M467" s="4">
        <v>11613.229189151762</v>
      </c>
      <c r="N467" s="26"/>
      <c r="O467" s="26"/>
    </row>
    <row r="468" spans="1:15" x14ac:dyDescent="0.3">
      <c r="A468" t="s">
        <v>3</v>
      </c>
      <c r="B468">
        <v>8</v>
      </c>
      <c r="C468">
        <v>13</v>
      </c>
      <c r="D468">
        <v>9</v>
      </c>
      <c r="E468">
        <v>16</v>
      </c>
      <c r="F468" s="4">
        <v>14259</v>
      </c>
      <c r="G468" s="4">
        <v>-247.53162</v>
      </c>
      <c r="H468" s="4">
        <v>0</v>
      </c>
      <c r="I468" s="4">
        <v>-1.9</v>
      </c>
      <c r="J468" s="4">
        <v>14257.1</v>
      </c>
      <c r="K468" s="4">
        <v>2197.4753048563434</v>
      </c>
      <c r="L468" s="4">
        <v>12061.524695143657</v>
      </c>
      <c r="M468" s="4">
        <v>12063.424695143656</v>
      </c>
      <c r="N468" s="26"/>
      <c r="O468" s="26"/>
    </row>
    <row r="469" spans="1:15" x14ac:dyDescent="0.3">
      <c r="A469" t="s">
        <v>3</v>
      </c>
      <c r="B469">
        <v>8</v>
      </c>
      <c r="C469">
        <v>13</v>
      </c>
      <c r="D469">
        <v>10</v>
      </c>
      <c r="E469">
        <v>15</v>
      </c>
      <c r="F469" s="4">
        <v>14924</v>
      </c>
      <c r="G469" s="4">
        <v>-196.345370000001</v>
      </c>
      <c r="H469" s="4">
        <v>0</v>
      </c>
      <c r="I469" s="4">
        <v>-1.98</v>
      </c>
      <c r="J469" s="4">
        <v>14922.02</v>
      </c>
      <c r="K469" s="4">
        <v>2228.2558155345814</v>
      </c>
      <c r="L469" s="4">
        <v>12695.744184465419</v>
      </c>
      <c r="M469" s="4">
        <v>12697.724184465418</v>
      </c>
      <c r="N469" s="26"/>
      <c r="O469" s="26"/>
    </row>
    <row r="470" spans="1:15" x14ac:dyDescent="0.3">
      <c r="A470" t="s">
        <v>3</v>
      </c>
      <c r="B470">
        <v>8</v>
      </c>
      <c r="C470">
        <v>13</v>
      </c>
      <c r="D470">
        <v>11</v>
      </c>
      <c r="E470">
        <v>13</v>
      </c>
      <c r="F470" s="4">
        <v>15736</v>
      </c>
      <c r="G470" s="4">
        <v>-147.854960000001</v>
      </c>
      <c r="H470" s="4">
        <v>0</v>
      </c>
      <c r="I470" s="4">
        <v>-0.67</v>
      </c>
      <c r="J470" s="4">
        <v>15735.33</v>
      </c>
      <c r="K470" s="4">
        <v>2273.7688747981465</v>
      </c>
      <c r="L470" s="4">
        <v>13462.231125201854</v>
      </c>
      <c r="M470" s="4">
        <v>13462.901125201854</v>
      </c>
      <c r="N470" s="26"/>
      <c r="O470" s="26"/>
    </row>
    <row r="471" spans="1:15" x14ac:dyDescent="0.3">
      <c r="A471" t="s">
        <v>3</v>
      </c>
      <c r="B471">
        <v>8</v>
      </c>
      <c r="C471">
        <v>13</v>
      </c>
      <c r="D471">
        <v>12</v>
      </c>
      <c r="E471">
        <v>11</v>
      </c>
      <c r="F471" s="4">
        <v>16667</v>
      </c>
      <c r="G471" s="4">
        <v>-103.284799999998</v>
      </c>
      <c r="H471" s="4">
        <v>0</v>
      </c>
      <c r="I471" s="4">
        <v>1.42</v>
      </c>
      <c r="J471" s="4">
        <v>16668.419999999998</v>
      </c>
      <c r="K471" s="4">
        <v>2320.1580823505337</v>
      </c>
      <c r="L471" s="4">
        <v>14346.841917649466</v>
      </c>
      <c r="M471" s="4">
        <v>14345.421917649466</v>
      </c>
      <c r="N471" s="26"/>
      <c r="O471" s="26"/>
    </row>
    <row r="472" spans="1:15" x14ac:dyDescent="0.3">
      <c r="A472" t="s">
        <v>3</v>
      </c>
      <c r="B472">
        <v>8</v>
      </c>
      <c r="C472">
        <v>13</v>
      </c>
      <c r="D472">
        <v>13</v>
      </c>
      <c r="E472">
        <v>10</v>
      </c>
      <c r="F472" s="4">
        <v>17860</v>
      </c>
      <c r="G472" s="4">
        <v>-58.364750000000598</v>
      </c>
      <c r="H472" s="4">
        <v>0</v>
      </c>
      <c r="I472" s="4">
        <v>3.1</v>
      </c>
      <c r="J472" s="4">
        <v>17863.099999999999</v>
      </c>
      <c r="K472" s="4">
        <v>2335.9977952684621</v>
      </c>
      <c r="L472" s="4">
        <v>15524.002204731538</v>
      </c>
      <c r="M472" s="4">
        <v>15520.902204731537</v>
      </c>
      <c r="N472" s="26"/>
      <c r="O472" s="26"/>
    </row>
    <row r="473" spans="1:15" x14ac:dyDescent="0.3">
      <c r="A473" t="s">
        <v>3</v>
      </c>
      <c r="B473">
        <v>8</v>
      </c>
      <c r="C473">
        <v>13</v>
      </c>
      <c r="D473">
        <v>14</v>
      </c>
      <c r="E473">
        <v>8</v>
      </c>
      <c r="F473" s="4">
        <v>19085</v>
      </c>
      <c r="G473" s="4">
        <v>-19.422709999998901</v>
      </c>
      <c r="H473" s="4">
        <v>0</v>
      </c>
      <c r="I473" s="4">
        <v>3.32</v>
      </c>
      <c r="J473" s="4">
        <v>19088.32</v>
      </c>
      <c r="K473" s="4">
        <v>2352.5285759790095</v>
      </c>
      <c r="L473" s="4">
        <v>16732.471424020991</v>
      </c>
      <c r="M473" s="4">
        <v>16729.151424020991</v>
      </c>
      <c r="N473" s="26"/>
      <c r="O473" s="26"/>
    </row>
    <row r="474" spans="1:15" x14ac:dyDescent="0.3">
      <c r="A474" t="s">
        <v>3</v>
      </c>
      <c r="B474">
        <v>8</v>
      </c>
      <c r="C474">
        <v>13</v>
      </c>
      <c r="D474">
        <v>15</v>
      </c>
      <c r="E474">
        <v>5</v>
      </c>
      <c r="F474" s="4">
        <v>20375</v>
      </c>
      <c r="G474" s="4">
        <v>4.6166899999989299</v>
      </c>
      <c r="H474" s="4">
        <v>0</v>
      </c>
      <c r="I474" s="4">
        <v>3.59</v>
      </c>
      <c r="J474" s="4">
        <v>20378.59</v>
      </c>
      <c r="K474" s="4">
        <v>2385.9360590350661</v>
      </c>
      <c r="L474" s="4">
        <v>17989.063940964934</v>
      </c>
      <c r="M474" s="4">
        <v>17985.473940964934</v>
      </c>
      <c r="N474" s="26"/>
      <c r="O474" s="26"/>
    </row>
    <row r="475" spans="1:15" x14ac:dyDescent="0.3">
      <c r="A475" t="s">
        <v>3</v>
      </c>
      <c r="B475">
        <v>8</v>
      </c>
      <c r="C475">
        <v>13</v>
      </c>
      <c r="D475">
        <v>16</v>
      </c>
      <c r="E475">
        <v>4</v>
      </c>
      <c r="F475" s="4">
        <v>20921</v>
      </c>
      <c r="G475" s="4">
        <v>-21.744519999996601</v>
      </c>
      <c r="H475" s="4">
        <v>0</v>
      </c>
      <c r="I475" s="4">
        <v>4.28</v>
      </c>
      <c r="J475" s="4">
        <v>20925.28</v>
      </c>
      <c r="K475" s="4">
        <v>2414.0861958771966</v>
      </c>
      <c r="L475" s="4">
        <v>18506.913804122803</v>
      </c>
      <c r="M475" s="4">
        <v>18502.633804122805</v>
      </c>
      <c r="N475" s="26"/>
      <c r="O475" s="26"/>
    </row>
    <row r="476" spans="1:15" x14ac:dyDescent="0.3">
      <c r="A476" t="s">
        <v>3</v>
      </c>
      <c r="B476">
        <v>8</v>
      </c>
      <c r="C476">
        <v>13</v>
      </c>
      <c r="D476">
        <v>17</v>
      </c>
      <c r="E476">
        <v>2</v>
      </c>
      <c r="F476" s="4">
        <v>21154</v>
      </c>
      <c r="G476" s="4">
        <v>-61.729689999996502</v>
      </c>
      <c r="H476" s="4">
        <v>0</v>
      </c>
      <c r="I476" s="4">
        <v>7.04</v>
      </c>
      <c r="J476" s="4">
        <v>21161.040000000001</v>
      </c>
      <c r="K476" s="4">
        <v>2425.0467033023997</v>
      </c>
      <c r="L476" s="4">
        <v>18728.9532966976</v>
      </c>
      <c r="M476" s="4">
        <v>18721.913296697599</v>
      </c>
      <c r="N476" s="26"/>
      <c r="O476" s="26"/>
    </row>
    <row r="477" spans="1:15" x14ac:dyDescent="0.3">
      <c r="A477" t="s">
        <v>3</v>
      </c>
      <c r="B477">
        <v>8</v>
      </c>
      <c r="C477">
        <v>13</v>
      </c>
      <c r="D477">
        <v>18</v>
      </c>
      <c r="E477">
        <v>1</v>
      </c>
      <c r="F477" s="4">
        <v>20935</v>
      </c>
      <c r="G477" s="4">
        <v>-108.33412</v>
      </c>
      <c r="H477" s="4">
        <v>0</v>
      </c>
      <c r="I477" s="4">
        <v>7.59</v>
      </c>
      <c r="J477" s="4">
        <v>20942.59</v>
      </c>
      <c r="K477" s="4">
        <v>2420.5391891543004</v>
      </c>
      <c r="L477" s="4">
        <v>18514.4608108457</v>
      </c>
      <c r="M477" s="4">
        <v>18506.870810845699</v>
      </c>
      <c r="N477" s="26"/>
      <c r="O477" s="26"/>
    </row>
    <row r="478" spans="1:15" x14ac:dyDescent="0.3">
      <c r="A478" t="s">
        <v>3</v>
      </c>
      <c r="B478">
        <v>8</v>
      </c>
      <c r="C478">
        <v>13</v>
      </c>
      <c r="D478">
        <v>19</v>
      </c>
      <c r="E478">
        <v>3</v>
      </c>
      <c r="F478" s="4">
        <v>19956</v>
      </c>
      <c r="G478" s="4">
        <v>-152.85212999999899</v>
      </c>
      <c r="H478" s="4">
        <v>0</v>
      </c>
      <c r="I478" s="4">
        <v>9.42</v>
      </c>
      <c r="J478" s="4">
        <v>19965.419999999998</v>
      </c>
      <c r="K478" s="4">
        <v>2402.3724242121352</v>
      </c>
      <c r="L478" s="4">
        <v>17553.627575787865</v>
      </c>
      <c r="M478" s="4">
        <v>17544.207575787867</v>
      </c>
      <c r="N478" s="26"/>
      <c r="O478" s="26"/>
    </row>
    <row r="479" spans="1:15" x14ac:dyDescent="0.3">
      <c r="A479" t="s">
        <v>3</v>
      </c>
      <c r="B479">
        <v>8</v>
      </c>
      <c r="C479">
        <v>13</v>
      </c>
      <c r="D479">
        <v>20</v>
      </c>
      <c r="E479">
        <v>6</v>
      </c>
      <c r="F479" s="4">
        <v>18946</v>
      </c>
      <c r="G479" s="4">
        <v>-186.528240000003</v>
      </c>
      <c r="H479" s="4">
        <v>0</v>
      </c>
      <c r="I479" s="4">
        <v>8.3699999999999992</v>
      </c>
      <c r="J479" s="4">
        <v>18954.37</v>
      </c>
      <c r="K479" s="4">
        <v>2384.3683846749555</v>
      </c>
      <c r="L479" s="4">
        <v>16561.631615325045</v>
      </c>
      <c r="M479" s="4">
        <v>16553.261615325046</v>
      </c>
      <c r="N479" s="26"/>
      <c r="O479" s="26"/>
    </row>
    <row r="480" spans="1:15" x14ac:dyDescent="0.3">
      <c r="A480" t="s">
        <v>3</v>
      </c>
      <c r="B480">
        <v>8</v>
      </c>
      <c r="C480">
        <v>13</v>
      </c>
      <c r="D480">
        <v>21</v>
      </c>
      <c r="E480">
        <v>7</v>
      </c>
      <c r="F480" s="4">
        <v>18010</v>
      </c>
      <c r="G480" s="4">
        <v>-216.78625999999699</v>
      </c>
      <c r="H480" s="4">
        <v>0</v>
      </c>
      <c r="I480" s="4">
        <v>9.2899999999999991</v>
      </c>
      <c r="J480" s="4">
        <v>18019.29</v>
      </c>
      <c r="K480" s="4">
        <v>2352.9320906792345</v>
      </c>
      <c r="L480" s="4">
        <v>15657.067909320765</v>
      </c>
      <c r="M480" s="4">
        <v>15647.777909320765</v>
      </c>
      <c r="N480" s="26"/>
      <c r="O480" s="26"/>
    </row>
    <row r="481" spans="1:15" x14ac:dyDescent="0.3">
      <c r="A481" t="s">
        <v>3</v>
      </c>
      <c r="B481">
        <v>8</v>
      </c>
      <c r="C481">
        <v>13</v>
      </c>
      <c r="D481">
        <v>22</v>
      </c>
      <c r="E481">
        <v>9</v>
      </c>
      <c r="F481" s="4">
        <v>16687</v>
      </c>
      <c r="G481" s="4">
        <v>-259.83085000000199</v>
      </c>
      <c r="H481" s="4">
        <v>0</v>
      </c>
      <c r="I481" s="4">
        <v>6.86</v>
      </c>
      <c r="J481" s="4">
        <v>16693.86</v>
      </c>
      <c r="K481" s="4">
        <v>2342.5588538832344</v>
      </c>
      <c r="L481" s="4">
        <v>14344.441146116766</v>
      </c>
      <c r="M481" s="4">
        <v>14337.581146116765</v>
      </c>
      <c r="N481" s="26"/>
      <c r="O481" s="26"/>
    </row>
    <row r="482" spans="1:15" x14ac:dyDescent="0.3">
      <c r="A482" t="s">
        <v>3</v>
      </c>
      <c r="B482">
        <v>8</v>
      </c>
      <c r="C482">
        <v>13</v>
      </c>
      <c r="D482">
        <v>23</v>
      </c>
      <c r="E482">
        <v>12</v>
      </c>
      <c r="F482" s="4">
        <v>15494</v>
      </c>
      <c r="G482" s="4">
        <v>-301.18815000000001</v>
      </c>
      <c r="H482" s="4">
        <v>0</v>
      </c>
      <c r="I482" s="4">
        <v>4.25</v>
      </c>
      <c r="J482" s="4">
        <v>15498.25</v>
      </c>
      <c r="K482" s="4">
        <v>2339.6257251124989</v>
      </c>
      <c r="L482" s="4">
        <v>13154.374274887501</v>
      </c>
      <c r="M482" s="4">
        <v>13150.124274887501</v>
      </c>
      <c r="N482" s="26"/>
      <c r="O482" s="26"/>
    </row>
    <row r="483" spans="1:15" x14ac:dyDescent="0.3">
      <c r="A483" t="s">
        <v>3</v>
      </c>
      <c r="B483">
        <v>8</v>
      </c>
      <c r="C483">
        <v>13</v>
      </c>
      <c r="D483">
        <v>24</v>
      </c>
      <c r="E483">
        <v>14</v>
      </c>
      <c r="F483" s="4">
        <v>14574</v>
      </c>
      <c r="G483" s="4">
        <v>-334.25707000000102</v>
      </c>
      <c r="H483" s="4">
        <v>0</v>
      </c>
      <c r="I483" s="4">
        <v>3.12</v>
      </c>
      <c r="J483" s="4">
        <v>14577.12</v>
      </c>
      <c r="K483" s="4">
        <v>2380.3249053335694</v>
      </c>
      <c r="L483" s="4">
        <v>12193.675094666431</v>
      </c>
      <c r="M483" s="4">
        <v>12190.55509466643</v>
      </c>
      <c r="N483" s="26"/>
      <c r="O483" s="26"/>
    </row>
    <row r="484" spans="1:15" x14ac:dyDescent="0.3">
      <c r="A484" t="s">
        <v>3</v>
      </c>
      <c r="B484">
        <v>9</v>
      </c>
      <c r="C484">
        <v>3</v>
      </c>
      <c r="D484">
        <v>1</v>
      </c>
      <c r="E484">
        <v>19</v>
      </c>
      <c r="F484" s="4">
        <v>13525</v>
      </c>
      <c r="G484" s="4">
        <v>-370.91014000000001</v>
      </c>
      <c r="H484" s="4">
        <v>0</v>
      </c>
      <c r="I484" s="4">
        <v>0.47</v>
      </c>
      <c r="J484" s="4">
        <v>13525.47</v>
      </c>
      <c r="K484" s="4">
        <v>2241.0465030155246</v>
      </c>
      <c r="L484" s="4">
        <v>11283.953496984475</v>
      </c>
      <c r="M484" s="4">
        <v>11283.483496984476</v>
      </c>
      <c r="N484" s="26"/>
      <c r="O484" s="26"/>
    </row>
    <row r="485" spans="1:15" x14ac:dyDescent="0.3">
      <c r="A485" t="s">
        <v>3</v>
      </c>
      <c r="B485">
        <v>9</v>
      </c>
      <c r="C485">
        <v>3</v>
      </c>
      <c r="D485">
        <v>2</v>
      </c>
      <c r="E485">
        <v>21</v>
      </c>
      <c r="F485" s="4">
        <v>12740</v>
      </c>
      <c r="G485" s="4">
        <v>-386.78684000000101</v>
      </c>
      <c r="H485" s="4">
        <v>0</v>
      </c>
      <c r="I485" s="4">
        <v>0.68</v>
      </c>
      <c r="J485" s="4">
        <v>12740.68</v>
      </c>
      <c r="K485" s="4">
        <v>2199.4931345140558</v>
      </c>
      <c r="L485" s="4">
        <v>10540.506865485944</v>
      </c>
      <c r="M485" s="4">
        <v>10539.826865485944</v>
      </c>
      <c r="N485" s="26"/>
      <c r="O485" s="26"/>
    </row>
    <row r="486" spans="1:15" x14ac:dyDescent="0.3">
      <c r="A486" t="s">
        <v>3</v>
      </c>
      <c r="B486">
        <v>9</v>
      </c>
      <c r="C486">
        <v>3</v>
      </c>
      <c r="D486">
        <v>3</v>
      </c>
      <c r="E486">
        <v>23</v>
      </c>
      <c r="F486" s="4">
        <v>12277</v>
      </c>
      <c r="G486" s="4">
        <v>-395.68206999999899</v>
      </c>
      <c r="H486" s="4">
        <v>0</v>
      </c>
      <c r="I486" s="4">
        <v>0.41</v>
      </c>
      <c r="J486" s="4">
        <v>12277.41</v>
      </c>
      <c r="K486" s="4">
        <v>2187.8763026228371</v>
      </c>
      <c r="L486" s="4">
        <v>10089.123697377163</v>
      </c>
      <c r="M486" s="4">
        <v>10088.713697377163</v>
      </c>
      <c r="N486" s="26"/>
      <c r="O486" s="26"/>
    </row>
    <row r="487" spans="1:15" x14ac:dyDescent="0.3">
      <c r="A487" t="s">
        <v>3</v>
      </c>
      <c r="B487">
        <v>9</v>
      </c>
      <c r="C487">
        <v>3</v>
      </c>
      <c r="D487">
        <v>4</v>
      </c>
      <c r="E487">
        <v>24</v>
      </c>
      <c r="F487" s="4">
        <v>12158</v>
      </c>
      <c r="G487" s="4">
        <v>-396.29516999999902</v>
      </c>
      <c r="H487" s="4">
        <v>0</v>
      </c>
      <c r="I487" s="4">
        <v>-0.1</v>
      </c>
      <c r="J487" s="4">
        <v>12157.9</v>
      </c>
      <c r="K487" s="4">
        <v>2180.4398174040471</v>
      </c>
      <c r="L487" s="4">
        <v>9977.5601825959529</v>
      </c>
      <c r="M487" s="4">
        <v>9977.6601825959533</v>
      </c>
      <c r="N487" s="26"/>
      <c r="O487" s="26"/>
    </row>
    <row r="488" spans="1:15" x14ac:dyDescent="0.3">
      <c r="A488" t="s">
        <v>3</v>
      </c>
      <c r="B488">
        <v>9</v>
      </c>
      <c r="C488">
        <v>3</v>
      </c>
      <c r="D488">
        <v>5</v>
      </c>
      <c r="E488">
        <v>22</v>
      </c>
      <c r="F488" s="4">
        <v>12526</v>
      </c>
      <c r="G488" s="4">
        <v>-385.10357000000101</v>
      </c>
      <c r="H488" s="4">
        <v>0</v>
      </c>
      <c r="I488" s="4">
        <v>-0.37</v>
      </c>
      <c r="J488" s="4">
        <v>12525.63</v>
      </c>
      <c r="K488" s="4">
        <v>2199.4203078636656</v>
      </c>
      <c r="L488" s="4">
        <v>10326.579692136334</v>
      </c>
      <c r="M488" s="4">
        <v>10326.949692136335</v>
      </c>
      <c r="N488" s="26"/>
      <c r="O488" s="26"/>
    </row>
    <row r="489" spans="1:15" x14ac:dyDescent="0.3">
      <c r="A489" t="s">
        <v>3</v>
      </c>
      <c r="B489">
        <v>9</v>
      </c>
      <c r="C489">
        <v>3</v>
      </c>
      <c r="D489">
        <v>6</v>
      </c>
      <c r="E489">
        <v>20</v>
      </c>
      <c r="F489" s="4">
        <v>13216</v>
      </c>
      <c r="G489" s="4">
        <v>-366.01900999999998</v>
      </c>
      <c r="H489" s="4">
        <v>0</v>
      </c>
      <c r="I489" s="4">
        <v>-0.23</v>
      </c>
      <c r="J489" s="4">
        <v>13215.77</v>
      </c>
      <c r="K489" s="4">
        <v>2171.2254902941004</v>
      </c>
      <c r="L489" s="4">
        <v>11044.7745097059</v>
      </c>
      <c r="M489" s="4">
        <v>11045.004509705899</v>
      </c>
      <c r="N489" s="26"/>
      <c r="O489" s="26"/>
    </row>
    <row r="490" spans="1:15" x14ac:dyDescent="0.3">
      <c r="A490" t="s">
        <v>3</v>
      </c>
      <c r="B490">
        <v>9</v>
      </c>
      <c r="C490">
        <v>3</v>
      </c>
      <c r="D490">
        <v>7</v>
      </c>
      <c r="E490">
        <v>18</v>
      </c>
      <c r="F490" s="4">
        <v>13742</v>
      </c>
      <c r="G490" s="4">
        <v>-342.70218</v>
      </c>
      <c r="H490" s="4">
        <v>0</v>
      </c>
      <c r="I490" s="4">
        <v>-0.94</v>
      </c>
      <c r="J490" s="4">
        <v>13741.06</v>
      </c>
      <c r="K490" s="4">
        <v>2146.1188758525641</v>
      </c>
      <c r="L490" s="4">
        <v>11595.881124147436</v>
      </c>
      <c r="M490" s="4">
        <v>11596.821124147436</v>
      </c>
      <c r="N490" s="26"/>
      <c r="O490" s="26"/>
    </row>
    <row r="491" spans="1:15" x14ac:dyDescent="0.3">
      <c r="A491" t="s">
        <v>3</v>
      </c>
      <c r="B491">
        <v>9</v>
      </c>
      <c r="C491">
        <v>3</v>
      </c>
      <c r="D491">
        <v>8</v>
      </c>
      <c r="E491">
        <v>17</v>
      </c>
      <c r="F491" s="4">
        <v>14388</v>
      </c>
      <c r="G491" s="4">
        <v>-302.13678000000101</v>
      </c>
      <c r="H491" s="4">
        <v>0</v>
      </c>
      <c r="I491" s="4">
        <v>-0.34</v>
      </c>
      <c r="J491" s="4">
        <v>14387.66</v>
      </c>
      <c r="K491" s="4">
        <v>2160.1956635195929</v>
      </c>
      <c r="L491" s="4">
        <v>12227.804336480407</v>
      </c>
      <c r="M491" s="4">
        <v>12228.144336480407</v>
      </c>
      <c r="N491" s="26"/>
      <c r="O491" s="26"/>
    </row>
    <row r="492" spans="1:15" x14ac:dyDescent="0.3">
      <c r="A492" t="s">
        <v>3</v>
      </c>
      <c r="B492">
        <v>9</v>
      </c>
      <c r="C492">
        <v>3</v>
      </c>
      <c r="D492">
        <v>9</v>
      </c>
      <c r="E492">
        <v>16</v>
      </c>
      <c r="F492" s="4">
        <v>15135</v>
      </c>
      <c r="G492" s="4">
        <v>-252.734780000001</v>
      </c>
      <c r="H492" s="4">
        <v>0</v>
      </c>
      <c r="I492" s="4">
        <v>-1.89</v>
      </c>
      <c r="J492" s="4">
        <v>15133.11</v>
      </c>
      <c r="K492" s="4">
        <v>2176.3996768925936</v>
      </c>
      <c r="L492" s="4">
        <v>12958.600323107406</v>
      </c>
      <c r="M492" s="4">
        <v>12960.490323107406</v>
      </c>
      <c r="N492" s="26"/>
      <c r="O492" s="26"/>
    </row>
    <row r="493" spans="1:15" x14ac:dyDescent="0.3">
      <c r="A493" t="s">
        <v>3</v>
      </c>
      <c r="B493">
        <v>9</v>
      </c>
      <c r="C493">
        <v>3</v>
      </c>
      <c r="D493">
        <v>10</v>
      </c>
      <c r="E493">
        <v>14</v>
      </c>
      <c r="F493" s="4">
        <v>16099</v>
      </c>
      <c r="G493" s="4">
        <v>-198.35698999999801</v>
      </c>
      <c r="H493" s="4">
        <v>0</v>
      </c>
      <c r="I493" s="4">
        <v>-1.93</v>
      </c>
      <c r="J493" s="4">
        <v>16097.07</v>
      </c>
      <c r="K493" s="4">
        <v>2205.1962845765447</v>
      </c>
      <c r="L493" s="4">
        <v>13893.803715423455</v>
      </c>
      <c r="M493" s="4">
        <v>13895.733715423456</v>
      </c>
      <c r="N493" s="26"/>
      <c r="O493" s="26"/>
    </row>
    <row r="494" spans="1:15" x14ac:dyDescent="0.3">
      <c r="A494" t="s">
        <v>3</v>
      </c>
      <c r="B494">
        <v>9</v>
      </c>
      <c r="C494">
        <v>3</v>
      </c>
      <c r="D494">
        <v>11</v>
      </c>
      <c r="E494">
        <v>13</v>
      </c>
      <c r="F494" s="4">
        <v>17032</v>
      </c>
      <c r="G494" s="4">
        <v>-152.61520999999999</v>
      </c>
      <c r="H494" s="4">
        <v>0</v>
      </c>
      <c r="I494" s="4">
        <v>-0.76</v>
      </c>
      <c r="J494" s="4">
        <v>17031.240000000002</v>
      </c>
      <c r="K494" s="4">
        <v>2262.9593473923615</v>
      </c>
      <c r="L494" s="4">
        <v>14769.040652607639</v>
      </c>
      <c r="M494" s="4">
        <v>14769.800652607639</v>
      </c>
      <c r="N494" s="26"/>
      <c r="O494" s="26"/>
    </row>
    <row r="495" spans="1:15" x14ac:dyDescent="0.3">
      <c r="A495" t="s">
        <v>3</v>
      </c>
      <c r="B495">
        <v>9</v>
      </c>
      <c r="C495">
        <v>3</v>
      </c>
      <c r="D495">
        <v>12</v>
      </c>
      <c r="E495">
        <v>11</v>
      </c>
      <c r="F495" s="4">
        <v>18218</v>
      </c>
      <c r="G495" s="4">
        <v>-106.56544999999799</v>
      </c>
      <c r="H495" s="4">
        <v>0</v>
      </c>
      <c r="I495" s="4">
        <v>1.32</v>
      </c>
      <c r="J495" s="4">
        <v>18219.32</v>
      </c>
      <c r="K495" s="4">
        <v>2300.1301037572866</v>
      </c>
      <c r="L495" s="4">
        <v>15917.869896242713</v>
      </c>
      <c r="M495" s="4">
        <v>15916.549896242714</v>
      </c>
      <c r="N495" s="26"/>
      <c r="O495" s="26"/>
    </row>
    <row r="496" spans="1:15" x14ac:dyDescent="0.3">
      <c r="A496" t="s">
        <v>3</v>
      </c>
      <c r="B496">
        <v>9</v>
      </c>
      <c r="C496">
        <v>3</v>
      </c>
      <c r="D496">
        <v>13</v>
      </c>
      <c r="E496">
        <v>9</v>
      </c>
      <c r="F496" s="4">
        <v>19694</v>
      </c>
      <c r="G496" s="4">
        <v>-63.7808699999987</v>
      </c>
      <c r="H496" s="4">
        <v>0</v>
      </c>
      <c r="I496" s="4">
        <v>2.98</v>
      </c>
      <c r="J496" s="4">
        <v>19696.98</v>
      </c>
      <c r="K496" s="4">
        <v>2348.1918185151662</v>
      </c>
      <c r="L496" s="4">
        <v>17345.808181484834</v>
      </c>
      <c r="M496" s="4">
        <v>17342.828181484834</v>
      </c>
      <c r="N496" s="26"/>
      <c r="O496" s="26"/>
    </row>
    <row r="497" spans="1:15" x14ac:dyDescent="0.3">
      <c r="A497" t="s">
        <v>3</v>
      </c>
      <c r="B497">
        <v>9</v>
      </c>
      <c r="C497">
        <v>3</v>
      </c>
      <c r="D497">
        <v>14</v>
      </c>
      <c r="E497">
        <v>7</v>
      </c>
      <c r="F497" s="4">
        <v>21477</v>
      </c>
      <c r="G497" s="4">
        <v>-26.2697000000007</v>
      </c>
      <c r="H497" s="4">
        <v>0</v>
      </c>
      <c r="I497" s="4">
        <v>3.26</v>
      </c>
      <c r="J497" s="4">
        <v>21480.26</v>
      </c>
      <c r="K497" s="4">
        <v>2371.8035019458948</v>
      </c>
      <c r="L497" s="4">
        <v>19105.196498054105</v>
      </c>
      <c r="M497" s="4">
        <v>19101.936498054107</v>
      </c>
      <c r="N497" s="26"/>
      <c r="O497" s="26"/>
    </row>
    <row r="498" spans="1:15" x14ac:dyDescent="0.3">
      <c r="A498" t="s">
        <v>3</v>
      </c>
      <c r="B498">
        <v>9</v>
      </c>
      <c r="C498">
        <v>3</v>
      </c>
      <c r="D498">
        <v>15</v>
      </c>
      <c r="E498">
        <v>5</v>
      </c>
      <c r="F498" s="4">
        <v>23005</v>
      </c>
      <c r="G498" s="4">
        <v>-6.2267500000016298</v>
      </c>
      <c r="H498" s="4">
        <v>0</v>
      </c>
      <c r="I498" s="4">
        <v>3.5</v>
      </c>
      <c r="J498" s="4">
        <v>23008.5</v>
      </c>
      <c r="K498" s="4">
        <v>2382.4208704019729</v>
      </c>
      <c r="L498" s="4">
        <v>20622.579129598027</v>
      </c>
      <c r="M498" s="4">
        <v>20619.079129598027</v>
      </c>
      <c r="N498" s="26"/>
      <c r="O498" s="26"/>
    </row>
    <row r="499" spans="1:15" x14ac:dyDescent="0.3">
      <c r="A499" t="s">
        <v>3</v>
      </c>
      <c r="B499">
        <v>9</v>
      </c>
      <c r="C499">
        <v>3</v>
      </c>
      <c r="D499">
        <v>16</v>
      </c>
      <c r="E499">
        <v>3</v>
      </c>
      <c r="F499" s="4">
        <v>22894</v>
      </c>
      <c r="G499" s="4">
        <v>-35.365920000000202</v>
      </c>
      <c r="H499" s="4">
        <v>0</v>
      </c>
      <c r="I499" s="4">
        <v>4.1500000000000004</v>
      </c>
      <c r="J499" s="4">
        <v>22898.15</v>
      </c>
      <c r="K499" s="4">
        <v>2365.3960346563872</v>
      </c>
      <c r="L499" s="4">
        <v>20528.603965343613</v>
      </c>
      <c r="M499" s="4">
        <v>20524.453965343611</v>
      </c>
      <c r="N499" s="26"/>
      <c r="O499" s="26"/>
    </row>
    <row r="500" spans="1:15" x14ac:dyDescent="0.3">
      <c r="A500" t="s">
        <v>3</v>
      </c>
      <c r="B500">
        <v>9</v>
      </c>
      <c r="C500">
        <v>3</v>
      </c>
      <c r="D500">
        <v>17</v>
      </c>
      <c r="E500">
        <v>1</v>
      </c>
      <c r="F500" s="4">
        <v>22325</v>
      </c>
      <c r="G500" s="4">
        <v>-83.888620000001495</v>
      </c>
      <c r="H500" s="4">
        <v>0</v>
      </c>
      <c r="I500" s="4">
        <v>6.19</v>
      </c>
      <c r="J500" s="4">
        <v>22331.19</v>
      </c>
      <c r="K500" s="4">
        <v>2335.227136233003</v>
      </c>
      <c r="L500" s="4">
        <v>19989.772863766997</v>
      </c>
      <c r="M500" s="4">
        <v>19983.582863766998</v>
      </c>
      <c r="N500" s="26"/>
      <c r="O500" s="26"/>
    </row>
    <row r="501" spans="1:15" x14ac:dyDescent="0.3">
      <c r="A501" t="s">
        <v>3</v>
      </c>
      <c r="B501">
        <v>9</v>
      </c>
      <c r="C501">
        <v>3</v>
      </c>
      <c r="D501">
        <v>18</v>
      </c>
      <c r="E501">
        <v>2</v>
      </c>
      <c r="F501" s="4">
        <v>21830</v>
      </c>
      <c r="G501" s="4">
        <v>-122.87845</v>
      </c>
      <c r="H501" s="4">
        <v>0</v>
      </c>
      <c r="I501" s="4">
        <v>6.73</v>
      </c>
      <c r="J501" s="4">
        <v>21836.73</v>
      </c>
      <c r="K501" s="4">
        <v>2286.9524822573658</v>
      </c>
      <c r="L501" s="4">
        <v>19543.047517742634</v>
      </c>
      <c r="M501" s="4">
        <v>19536.317517742635</v>
      </c>
      <c r="N501" s="26"/>
      <c r="O501" s="26"/>
    </row>
    <row r="502" spans="1:15" x14ac:dyDescent="0.3">
      <c r="A502" t="s">
        <v>3</v>
      </c>
      <c r="B502">
        <v>9</v>
      </c>
      <c r="C502">
        <v>3</v>
      </c>
      <c r="D502">
        <v>19</v>
      </c>
      <c r="E502">
        <v>4</v>
      </c>
      <c r="F502" s="4">
        <v>21000</v>
      </c>
      <c r="G502" s="4">
        <v>-154.085579999999</v>
      </c>
      <c r="H502" s="4">
        <v>0</v>
      </c>
      <c r="I502" s="4">
        <v>8.58</v>
      </c>
      <c r="J502" s="4">
        <v>21008.58</v>
      </c>
      <c r="K502" s="4">
        <v>2273.2355617570211</v>
      </c>
      <c r="L502" s="4">
        <v>18726.764438242979</v>
      </c>
      <c r="M502" s="4">
        <v>18718.184438242977</v>
      </c>
      <c r="N502" s="26"/>
      <c r="O502" s="26"/>
    </row>
    <row r="503" spans="1:15" x14ac:dyDescent="0.3">
      <c r="A503" t="s">
        <v>3</v>
      </c>
      <c r="B503">
        <v>9</v>
      </c>
      <c r="C503">
        <v>3</v>
      </c>
      <c r="D503">
        <v>20</v>
      </c>
      <c r="E503">
        <v>6</v>
      </c>
      <c r="F503" s="4">
        <v>19520</v>
      </c>
      <c r="G503" s="4">
        <v>-194.97957000000301</v>
      </c>
      <c r="H503" s="4">
        <v>0</v>
      </c>
      <c r="I503" s="4">
        <v>7.58</v>
      </c>
      <c r="J503" s="4">
        <v>19527.580000000002</v>
      </c>
      <c r="K503" s="4">
        <v>2262.8774841258273</v>
      </c>
      <c r="L503" s="4">
        <v>17257.122515874173</v>
      </c>
      <c r="M503" s="4">
        <v>17249.542515874171</v>
      </c>
      <c r="N503" s="26"/>
      <c r="O503" s="26"/>
    </row>
    <row r="504" spans="1:15" x14ac:dyDescent="0.3">
      <c r="A504" t="s">
        <v>3</v>
      </c>
      <c r="B504">
        <v>9</v>
      </c>
      <c r="C504">
        <v>3</v>
      </c>
      <c r="D504">
        <v>21</v>
      </c>
      <c r="E504">
        <v>8</v>
      </c>
      <c r="F504" s="4">
        <v>18578</v>
      </c>
      <c r="G504" s="4">
        <v>-224.530439999999</v>
      </c>
      <c r="H504" s="4">
        <v>0</v>
      </c>
      <c r="I504" s="4">
        <v>8.4499999999999993</v>
      </c>
      <c r="J504" s="4">
        <v>18586.45</v>
      </c>
      <c r="K504" s="4">
        <v>2236.9613489014973</v>
      </c>
      <c r="L504" s="4">
        <v>16341.038651098503</v>
      </c>
      <c r="M504" s="4">
        <v>16332.588651098502</v>
      </c>
      <c r="N504" s="26"/>
      <c r="O504" s="26"/>
    </row>
    <row r="505" spans="1:15" x14ac:dyDescent="0.3">
      <c r="A505" t="s">
        <v>3</v>
      </c>
      <c r="B505">
        <v>9</v>
      </c>
      <c r="C505">
        <v>3</v>
      </c>
      <c r="D505">
        <v>22</v>
      </c>
      <c r="E505">
        <v>10</v>
      </c>
      <c r="F505" s="4">
        <v>17157</v>
      </c>
      <c r="G505" s="4">
        <v>-266.32762000000002</v>
      </c>
      <c r="H505" s="4">
        <v>0</v>
      </c>
      <c r="I505" s="4">
        <v>6.2</v>
      </c>
      <c r="J505" s="4">
        <v>17163.2</v>
      </c>
      <c r="K505" s="4">
        <v>2216.0007307031647</v>
      </c>
      <c r="L505" s="4">
        <v>14940.999269296835</v>
      </c>
      <c r="M505" s="4">
        <v>14934.799269296835</v>
      </c>
      <c r="N505" s="26"/>
      <c r="O505" s="26"/>
    </row>
    <row r="506" spans="1:15" x14ac:dyDescent="0.3">
      <c r="A506" t="s">
        <v>3</v>
      </c>
      <c r="B506">
        <v>9</v>
      </c>
      <c r="C506">
        <v>3</v>
      </c>
      <c r="D506">
        <v>23</v>
      </c>
      <c r="E506">
        <v>12</v>
      </c>
      <c r="F506" s="4">
        <v>16033</v>
      </c>
      <c r="G506" s="4">
        <v>-304.60833000000099</v>
      </c>
      <c r="H506" s="4">
        <v>0</v>
      </c>
      <c r="I506" s="4">
        <v>3.87</v>
      </c>
      <c r="J506" s="4">
        <v>16036.87</v>
      </c>
      <c r="K506" s="4">
        <v>2231.6536612502441</v>
      </c>
      <c r="L506" s="4">
        <v>13801.346338749756</v>
      </c>
      <c r="M506" s="4">
        <v>13797.476338749755</v>
      </c>
      <c r="N506" s="26"/>
      <c r="O506" s="26"/>
    </row>
    <row r="507" spans="1:15" x14ac:dyDescent="0.3">
      <c r="A507" t="s">
        <v>3</v>
      </c>
      <c r="B507">
        <v>9</v>
      </c>
      <c r="C507">
        <v>3</v>
      </c>
      <c r="D507">
        <v>24</v>
      </c>
      <c r="E507">
        <v>15</v>
      </c>
      <c r="F507" s="4">
        <v>14970</v>
      </c>
      <c r="G507" s="4">
        <v>-337.14229999999998</v>
      </c>
      <c r="H507" s="4">
        <v>0</v>
      </c>
      <c r="I507" s="4">
        <v>2.91</v>
      </c>
      <c r="J507" s="4">
        <v>14972.91</v>
      </c>
      <c r="K507" s="4">
        <v>2285.4581662871151</v>
      </c>
      <c r="L507" s="4">
        <v>12684.541833712885</v>
      </c>
      <c r="M507" s="4">
        <v>12681.631833712885</v>
      </c>
      <c r="N507" s="26"/>
      <c r="O507" s="26"/>
    </row>
    <row r="508" spans="1:15" x14ac:dyDescent="0.3">
      <c r="A508" t="s">
        <v>3</v>
      </c>
      <c r="B508">
        <v>10</v>
      </c>
      <c r="C508">
        <v>1</v>
      </c>
      <c r="D508">
        <v>1</v>
      </c>
      <c r="E508">
        <v>20</v>
      </c>
      <c r="F508" s="4">
        <v>11702</v>
      </c>
      <c r="G508" s="4">
        <v>0</v>
      </c>
      <c r="H508" s="4">
        <v>0</v>
      </c>
      <c r="I508" s="4">
        <v>0.56999999999999995</v>
      </c>
      <c r="J508" s="4">
        <v>11702.57</v>
      </c>
      <c r="K508" s="4">
        <v>1667.4119868292109</v>
      </c>
      <c r="L508" s="4">
        <v>10034.588013170789</v>
      </c>
      <c r="M508" s="4">
        <v>10034.018013170789</v>
      </c>
      <c r="N508" s="26"/>
      <c r="O508" s="26"/>
    </row>
    <row r="509" spans="1:15" x14ac:dyDescent="0.3">
      <c r="A509" t="s">
        <v>3</v>
      </c>
      <c r="B509">
        <v>10</v>
      </c>
      <c r="C509">
        <v>1</v>
      </c>
      <c r="D509">
        <v>2</v>
      </c>
      <c r="E509">
        <v>21</v>
      </c>
      <c r="F509" s="4">
        <v>11042</v>
      </c>
      <c r="G509" s="4">
        <v>0</v>
      </c>
      <c r="H509" s="4">
        <v>0</v>
      </c>
      <c r="I509" s="4">
        <v>0.73</v>
      </c>
      <c r="J509" s="4">
        <v>11042.73</v>
      </c>
      <c r="K509" s="4">
        <v>1629.9421375788515</v>
      </c>
      <c r="L509" s="4">
        <v>9412.0578624211485</v>
      </c>
      <c r="M509" s="4">
        <v>9411.3278624211489</v>
      </c>
      <c r="N509" s="26"/>
      <c r="O509" s="26"/>
    </row>
    <row r="510" spans="1:15" x14ac:dyDescent="0.3">
      <c r="A510" t="s">
        <v>3</v>
      </c>
      <c r="B510">
        <v>10</v>
      </c>
      <c r="C510">
        <v>1</v>
      </c>
      <c r="D510">
        <v>3</v>
      </c>
      <c r="E510">
        <v>23</v>
      </c>
      <c r="F510" s="4">
        <v>10700</v>
      </c>
      <c r="G510" s="4">
        <v>0</v>
      </c>
      <c r="H510" s="4">
        <v>0</v>
      </c>
      <c r="I510" s="4">
        <v>0.36</v>
      </c>
      <c r="J510" s="4">
        <v>10700.36</v>
      </c>
      <c r="K510" s="4">
        <v>1617.8363689323014</v>
      </c>
      <c r="L510" s="4">
        <v>9082.1636310676986</v>
      </c>
      <c r="M510" s="4">
        <v>9081.803631067698</v>
      </c>
      <c r="N510" s="26"/>
      <c r="O510" s="26"/>
    </row>
    <row r="511" spans="1:15" x14ac:dyDescent="0.3">
      <c r="A511" t="s">
        <v>3</v>
      </c>
      <c r="B511">
        <v>10</v>
      </c>
      <c r="C511">
        <v>1</v>
      </c>
      <c r="D511">
        <v>4</v>
      </c>
      <c r="E511">
        <v>24</v>
      </c>
      <c r="F511" s="4">
        <v>10633</v>
      </c>
      <c r="G511" s="4">
        <v>0</v>
      </c>
      <c r="H511" s="4">
        <v>0</v>
      </c>
      <c r="I511" s="4">
        <v>-0.12</v>
      </c>
      <c r="J511" s="4">
        <v>10632.88</v>
      </c>
      <c r="K511" s="4">
        <v>1598.6367892182207</v>
      </c>
      <c r="L511" s="4">
        <v>9034.3632107817793</v>
      </c>
      <c r="M511" s="4">
        <v>9034.4832107817801</v>
      </c>
      <c r="N511" s="26"/>
      <c r="O511" s="26"/>
    </row>
    <row r="512" spans="1:15" x14ac:dyDescent="0.3">
      <c r="A512" t="s">
        <v>3</v>
      </c>
      <c r="B512">
        <v>10</v>
      </c>
      <c r="C512">
        <v>1</v>
      </c>
      <c r="D512">
        <v>5</v>
      </c>
      <c r="E512">
        <v>22</v>
      </c>
      <c r="F512" s="4">
        <v>10982</v>
      </c>
      <c r="G512" s="4">
        <v>0</v>
      </c>
      <c r="H512" s="4">
        <v>0</v>
      </c>
      <c r="I512" s="4">
        <v>-0.33</v>
      </c>
      <c r="J512" s="4">
        <v>10981.67</v>
      </c>
      <c r="K512" s="4">
        <v>1609.9495517177093</v>
      </c>
      <c r="L512" s="4">
        <v>9372.0504482822907</v>
      </c>
      <c r="M512" s="4">
        <v>9372.3804482822907</v>
      </c>
      <c r="N512" s="26"/>
      <c r="O512" s="26"/>
    </row>
    <row r="513" spans="1:15" x14ac:dyDescent="0.3">
      <c r="A513" t="s">
        <v>3</v>
      </c>
      <c r="B513">
        <v>10</v>
      </c>
      <c r="C513">
        <v>1</v>
      </c>
      <c r="D513">
        <v>6</v>
      </c>
      <c r="E513">
        <v>19</v>
      </c>
      <c r="F513" s="4">
        <v>11743</v>
      </c>
      <c r="G513" s="4">
        <v>0</v>
      </c>
      <c r="H513" s="4">
        <v>0</v>
      </c>
      <c r="I513" s="4">
        <v>-0.11</v>
      </c>
      <c r="J513" s="4">
        <v>11742.89</v>
      </c>
      <c r="K513" s="4">
        <v>1587.4778565302659</v>
      </c>
      <c r="L513" s="4">
        <v>10155.522143469734</v>
      </c>
      <c r="M513" s="4">
        <v>10155.632143469735</v>
      </c>
      <c r="N513" s="26"/>
      <c r="O513" s="26"/>
    </row>
    <row r="514" spans="1:15" x14ac:dyDescent="0.3">
      <c r="A514" t="s">
        <v>3</v>
      </c>
      <c r="B514">
        <v>10</v>
      </c>
      <c r="C514">
        <v>1</v>
      </c>
      <c r="D514">
        <v>7</v>
      </c>
      <c r="E514">
        <v>16</v>
      </c>
      <c r="F514" s="4">
        <v>12127</v>
      </c>
      <c r="G514" s="4">
        <v>0</v>
      </c>
      <c r="H514" s="4">
        <v>0</v>
      </c>
      <c r="I514" s="4">
        <v>-1.1599999999999999</v>
      </c>
      <c r="J514" s="4">
        <v>12125.84</v>
      </c>
      <c r="K514" s="4">
        <v>1595.3126717287505</v>
      </c>
      <c r="L514" s="4">
        <v>10531.687328271249</v>
      </c>
      <c r="M514" s="4">
        <v>10532.847328271249</v>
      </c>
      <c r="N514" s="26"/>
      <c r="O514" s="26"/>
    </row>
    <row r="515" spans="1:15" x14ac:dyDescent="0.3">
      <c r="A515" t="s">
        <v>3</v>
      </c>
      <c r="B515">
        <v>10</v>
      </c>
      <c r="C515">
        <v>1</v>
      </c>
      <c r="D515">
        <v>8</v>
      </c>
      <c r="E515">
        <v>14</v>
      </c>
      <c r="F515" s="4">
        <v>12492</v>
      </c>
      <c r="G515" s="4">
        <v>0</v>
      </c>
      <c r="H515" s="4">
        <v>0</v>
      </c>
      <c r="I515" s="4">
        <v>-0.92</v>
      </c>
      <c r="J515" s="4">
        <v>12491.08</v>
      </c>
      <c r="K515" s="4">
        <v>1622.6328907746974</v>
      </c>
      <c r="L515" s="4">
        <v>10869.367109225303</v>
      </c>
      <c r="M515" s="4">
        <v>10870.287109225303</v>
      </c>
      <c r="N515" s="26"/>
      <c r="O515" s="26"/>
    </row>
    <row r="516" spans="1:15" x14ac:dyDescent="0.3">
      <c r="A516" t="s">
        <v>3</v>
      </c>
      <c r="B516">
        <v>10</v>
      </c>
      <c r="C516">
        <v>1</v>
      </c>
      <c r="D516">
        <v>9</v>
      </c>
      <c r="E516">
        <v>15</v>
      </c>
      <c r="F516" s="4">
        <v>12661</v>
      </c>
      <c r="G516" s="4">
        <v>0</v>
      </c>
      <c r="H516" s="4">
        <v>0</v>
      </c>
      <c r="I516" s="4">
        <v>-3.55</v>
      </c>
      <c r="J516" s="4">
        <v>12657.45</v>
      </c>
      <c r="K516" s="4">
        <v>1674.2323033866014</v>
      </c>
      <c r="L516" s="4">
        <v>10986.767696613399</v>
      </c>
      <c r="M516" s="4">
        <v>10990.317696613398</v>
      </c>
      <c r="N516" s="26"/>
      <c r="O516" s="26"/>
    </row>
    <row r="517" spans="1:15" x14ac:dyDescent="0.3">
      <c r="A517" t="s">
        <v>3</v>
      </c>
      <c r="B517">
        <v>10</v>
      </c>
      <c r="C517">
        <v>1</v>
      </c>
      <c r="D517">
        <v>10</v>
      </c>
      <c r="E517">
        <v>17</v>
      </c>
      <c r="F517" s="4">
        <v>12960</v>
      </c>
      <c r="G517" s="4">
        <v>0</v>
      </c>
      <c r="H517" s="4">
        <v>0</v>
      </c>
      <c r="I517" s="4">
        <v>-3.3</v>
      </c>
      <c r="J517" s="4">
        <v>12956.7</v>
      </c>
      <c r="K517" s="4">
        <v>1723.8231469427446</v>
      </c>
      <c r="L517" s="4">
        <v>11236.176853057255</v>
      </c>
      <c r="M517" s="4">
        <v>11239.476853057255</v>
      </c>
      <c r="N517" s="26"/>
      <c r="O517" s="26"/>
    </row>
    <row r="518" spans="1:15" x14ac:dyDescent="0.3">
      <c r="A518" t="s">
        <v>3</v>
      </c>
      <c r="B518">
        <v>10</v>
      </c>
      <c r="C518">
        <v>1</v>
      </c>
      <c r="D518">
        <v>11</v>
      </c>
      <c r="E518">
        <v>18</v>
      </c>
      <c r="F518" s="4">
        <v>13299</v>
      </c>
      <c r="G518" s="4">
        <v>0</v>
      </c>
      <c r="H518" s="4">
        <v>0</v>
      </c>
      <c r="I518" s="4">
        <v>-1.3</v>
      </c>
      <c r="J518" s="4">
        <v>13297.7</v>
      </c>
      <c r="K518" s="4">
        <v>1779.0175872692362</v>
      </c>
      <c r="L518" s="4">
        <v>11519.982412730764</v>
      </c>
      <c r="M518" s="4">
        <v>11521.282412730763</v>
      </c>
      <c r="N518" s="26"/>
      <c r="O518" s="26"/>
    </row>
    <row r="519" spans="1:15" x14ac:dyDescent="0.3">
      <c r="A519" t="s">
        <v>3</v>
      </c>
      <c r="B519">
        <v>10</v>
      </c>
      <c r="C519">
        <v>1</v>
      </c>
      <c r="D519">
        <v>12</v>
      </c>
      <c r="E519">
        <v>13</v>
      </c>
      <c r="F519" s="4">
        <v>13963</v>
      </c>
      <c r="G519" s="4">
        <v>0</v>
      </c>
      <c r="H519" s="4">
        <v>0</v>
      </c>
      <c r="I519" s="4">
        <v>1.96</v>
      </c>
      <c r="J519" s="4">
        <v>13964.96</v>
      </c>
      <c r="K519" s="4">
        <v>1828.1207868832043</v>
      </c>
      <c r="L519" s="4">
        <v>12134.879213116796</v>
      </c>
      <c r="M519" s="4">
        <v>12132.919213116797</v>
      </c>
      <c r="N519" s="26"/>
      <c r="O519" s="26"/>
    </row>
    <row r="520" spans="1:15" x14ac:dyDescent="0.3">
      <c r="A520" t="s">
        <v>3</v>
      </c>
      <c r="B520">
        <v>10</v>
      </c>
      <c r="C520">
        <v>1</v>
      </c>
      <c r="D520">
        <v>13</v>
      </c>
      <c r="E520">
        <v>11</v>
      </c>
      <c r="F520" s="4">
        <v>14995</v>
      </c>
      <c r="G520" s="4">
        <v>0</v>
      </c>
      <c r="H520" s="4">
        <v>0</v>
      </c>
      <c r="I520" s="4">
        <v>4.38</v>
      </c>
      <c r="J520" s="4">
        <v>14999.38</v>
      </c>
      <c r="K520" s="4">
        <v>1860.3453313125374</v>
      </c>
      <c r="L520" s="4">
        <v>13134.654668687463</v>
      </c>
      <c r="M520" s="4">
        <v>13130.274668687463</v>
      </c>
      <c r="N520" s="26"/>
      <c r="O520" s="26"/>
    </row>
    <row r="521" spans="1:15" x14ac:dyDescent="0.3">
      <c r="A521" t="s">
        <v>3</v>
      </c>
      <c r="B521">
        <v>10</v>
      </c>
      <c r="C521">
        <v>1</v>
      </c>
      <c r="D521">
        <v>14</v>
      </c>
      <c r="E521">
        <v>8</v>
      </c>
      <c r="F521" s="4">
        <v>16133</v>
      </c>
      <c r="G521" s="4">
        <v>0</v>
      </c>
      <c r="H521" s="4">
        <v>0</v>
      </c>
      <c r="I521" s="4">
        <v>4.6500000000000004</v>
      </c>
      <c r="J521" s="4">
        <v>16137.65</v>
      </c>
      <c r="K521" s="4">
        <v>1895.6317817283707</v>
      </c>
      <c r="L521" s="4">
        <v>14237.368218271629</v>
      </c>
      <c r="M521" s="4">
        <v>14232.71821827163</v>
      </c>
      <c r="N521" s="26"/>
      <c r="O521" s="26"/>
    </row>
    <row r="522" spans="1:15" x14ac:dyDescent="0.3">
      <c r="A522" t="s">
        <v>3</v>
      </c>
      <c r="B522">
        <v>10</v>
      </c>
      <c r="C522">
        <v>1</v>
      </c>
      <c r="D522">
        <v>15</v>
      </c>
      <c r="E522">
        <v>6</v>
      </c>
      <c r="F522" s="4">
        <v>17193</v>
      </c>
      <c r="G522" s="4">
        <v>0</v>
      </c>
      <c r="H522" s="4">
        <v>0</v>
      </c>
      <c r="I522" s="4">
        <v>4.63</v>
      </c>
      <c r="J522" s="4">
        <v>17197.63</v>
      </c>
      <c r="K522" s="4">
        <v>1949.2503665982367</v>
      </c>
      <c r="L522" s="4">
        <v>15243.749633401763</v>
      </c>
      <c r="M522" s="4">
        <v>15239.119633401764</v>
      </c>
      <c r="N522" s="26"/>
      <c r="O522" s="26"/>
    </row>
    <row r="523" spans="1:15" x14ac:dyDescent="0.3">
      <c r="A523" t="s">
        <v>3</v>
      </c>
      <c r="B523">
        <v>10</v>
      </c>
      <c r="C523">
        <v>1</v>
      </c>
      <c r="D523">
        <v>16</v>
      </c>
      <c r="E523">
        <v>4</v>
      </c>
      <c r="F523" s="4">
        <v>17781</v>
      </c>
      <c r="G523" s="4">
        <v>0</v>
      </c>
      <c r="H523" s="4">
        <v>0</v>
      </c>
      <c r="I523" s="4">
        <v>5.23</v>
      </c>
      <c r="J523" s="4">
        <v>17786.23</v>
      </c>
      <c r="K523" s="4">
        <v>1958.2240778532578</v>
      </c>
      <c r="L523" s="4">
        <v>15822.775922146742</v>
      </c>
      <c r="M523" s="4">
        <v>15817.545922146743</v>
      </c>
      <c r="N523" s="26"/>
      <c r="O523" s="26"/>
    </row>
    <row r="524" spans="1:15" x14ac:dyDescent="0.3">
      <c r="A524" t="s">
        <v>3</v>
      </c>
      <c r="B524">
        <v>10</v>
      </c>
      <c r="C524">
        <v>1</v>
      </c>
      <c r="D524">
        <v>17</v>
      </c>
      <c r="E524">
        <v>2</v>
      </c>
      <c r="F524" s="4">
        <v>18001</v>
      </c>
      <c r="G524" s="4">
        <v>0</v>
      </c>
      <c r="H524" s="4">
        <v>0</v>
      </c>
      <c r="I524" s="4">
        <v>8</v>
      </c>
      <c r="J524" s="4">
        <v>18009</v>
      </c>
      <c r="K524" s="4">
        <v>1931.7128795806057</v>
      </c>
      <c r="L524" s="4">
        <v>16069.287120419394</v>
      </c>
      <c r="M524" s="4">
        <v>16061.287120419394</v>
      </c>
      <c r="N524" s="26"/>
      <c r="O524" s="26"/>
    </row>
    <row r="525" spans="1:15" x14ac:dyDescent="0.3">
      <c r="A525" t="s">
        <v>3</v>
      </c>
      <c r="B525">
        <v>10</v>
      </c>
      <c r="C525">
        <v>1</v>
      </c>
      <c r="D525">
        <v>18</v>
      </c>
      <c r="E525">
        <v>1</v>
      </c>
      <c r="F525" s="4">
        <v>17715</v>
      </c>
      <c r="G525" s="4">
        <v>0</v>
      </c>
      <c r="H525" s="4">
        <v>0</v>
      </c>
      <c r="I525" s="4">
        <v>7.93</v>
      </c>
      <c r="J525" s="4">
        <v>17722.93</v>
      </c>
      <c r="K525" s="4">
        <v>1866.8134889854991</v>
      </c>
      <c r="L525" s="4">
        <v>15848.186511014501</v>
      </c>
      <c r="M525" s="4">
        <v>15840.256511014501</v>
      </c>
      <c r="N525" s="26"/>
      <c r="O525" s="26"/>
    </row>
    <row r="526" spans="1:15" x14ac:dyDescent="0.3">
      <c r="A526" t="s">
        <v>3</v>
      </c>
      <c r="B526">
        <v>10</v>
      </c>
      <c r="C526">
        <v>1</v>
      </c>
      <c r="D526">
        <v>19</v>
      </c>
      <c r="E526">
        <v>3</v>
      </c>
      <c r="F526" s="4">
        <v>16772</v>
      </c>
      <c r="G526" s="4">
        <v>0</v>
      </c>
      <c r="H526" s="4">
        <v>0</v>
      </c>
      <c r="I526" s="4">
        <v>9.44</v>
      </c>
      <c r="J526" s="4">
        <v>16781.439999999999</v>
      </c>
      <c r="K526" s="4">
        <v>1838.6666425633503</v>
      </c>
      <c r="L526" s="4">
        <v>14933.33335743665</v>
      </c>
      <c r="M526" s="4">
        <v>14923.893357436649</v>
      </c>
      <c r="N526" s="26"/>
      <c r="O526" s="26"/>
    </row>
    <row r="527" spans="1:15" x14ac:dyDescent="0.3">
      <c r="A527" t="s">
        <v>3</v>
      </c>
      <c r="B527">
        <v>10</v>
      </c>
      <c r="C527">
        <v>1</v>
      </c>
      <c r="D527">
        <v>20</v>
      </c>
      <c r="E527">
        <v>5</v>
      </c>
      <c r="F527" s="4">
        <v>15640</v>
      </c>
      <c r="G527" s="4">
        <v>0</v>
      </c>
      <c r="H527" s="4">
        <v>0</v>
      </c>
      <c r="I527" s="4">
        <v>8.33</v>
      </c>
      <c r="J527" s="4">
        <v>15648.33</v>
      </c>
      <c r="K527" s="4">
        <v>1797.0213506352011</v>
      </c>
      <c r="L527" s="4">
        <v>13842.978649364799</v>
      </c>
      <c r="M527" s="4">
        <v>13834.648649364799</v>
      </c>
      <c r="N527" s="26"/>
      <c r="O527" s="26"/>
    </row>
    <row r="528" spans="1:15" x14ac:dyDescent="0.3">
      <c r="A528" t="s">
        <v>3</v>
      </c>
      <c r="B528">
        <v>10</v>
      </c>
      <c r="C528">
        <v>1</v>
      </c>
      <c r="D528">
        <v>21</v>
      </c>
      <c r="E528">
        <v>7</v>
      </c>
      <c r="F528" s="4">
        <v>15094</v>
      </c>
      <c r="G528" s="4">
        <v>0</v>
      </c>
      <c r="H528" s="4">
        <v>0</v>
      </c>
      <c r="I528" s="4">
        <v>9.7200000000000006</v>
      </c>
      <c r="J528" s="4">
        <v>15103.72</v>
      </c>
      <c r="K528" s="4">
        <v>1757.9025397892037</v>
      </c>
      <c r="L528" s="4">
        <v>13336.097460210796</v>
      </c>
      <c r="M528" s="4">
        <v>13326.377460210797</v>
      </c>
      <c r="N528" s="26"/>
      <c r="O528" s="26"/>
    </row>
    <row r="529" spans="1:15" x14ac:dyDescent="0.3">
      <c r="A529" t="s">
        <v>3</v>
      </c>
      <c r="B529">
        <v>10</v>
      </c>
      <c r="C529">
        <v>1</v>
      </c>
      <c r="D529">
        <v>22</v>
      </c>
      <c r="E529">
        <v>9</v>
      </c>
      <c r="F529" s="4">
        <v>14240</v>
      </c>
      <c r="G529" s="4">
        <v>0</v>
      </c>
      <c r="H529" s="4">
        <v>0</v>
      </c>
      <c r="I529" s="4">
        <v>7.12</v>
      </c>
      <c r="J529" s="4">
        <v>14247.12</v>
      </c>
      <c r="K529" s="4">
        <v>1728.4812299801979</v>
      </c>
      <c r="L529" s="4">
        <v>12511.518770019802</v>
      </c>
      <c r="M529" s="4">
        <v>12504.398770019801</v>
      </c>
      <c r="N529" s="26"/>
      <c r="O529" s="26"/>
    </row>
    <row r="530" spans="1:15" x14ac:dyDescent="0.3">
      <c r="A530" t="s">
        <v>3</v>
      </c>
      <c r="B530">
        <v>10</v>
      </c>
      <c r="C530">
        <v>1</v>
      </c>
      <c r="D530">
        <v>23</v>
      </c>
      <c r="E530">
        <v>10</v>
      </c>
      <c r="F530" s="4">
        <v>13480</v>
      </c>
      <c r="G530" s="4">
        <v>0</v>
      </c>
      <c r="H530" s="4">
        <v>0</v>
      </c>
      <c r="I530" s="4">
        <v>4.3499999999999996</v>
      </c>
      <c r="J530" s="4">
        <v>13484.35</v>
      </c>
      <c r="K530" s="4">
        <v>1703.7966729854452</v>
      </c>
      <c r="L530" s="4">
        <v>11776.203327014555</v>
      </c>
      <c r="M530" s="4">
        <v>11771.853327014554</v>
      </c>
      <c r="N530" s="26"/>
      <c r="O530" s="26"/>
    </row>
    <row r="531" spans="1:15" x14ac:dyDescent="0.3">
      <c r="A531" t="s">
        <v>3</v>
      </c>
      <c r="B531">
        <v>10</v>
      </c>
      <c r="C531">
        <v>1</v>
      </c>
      <c r="D531">
        <v>24</v>
      </c>
      <c r="E531">
        <v>12</v>
      </c>
      <c r="F531" s="4">
        <v>12693</v>
      </c>
      <c r="G531" s="4">
        <v>0</v>
      </c>
      <c r="H531" s="4">
        <v>0</v>
      </c>
      <c r="I531" s="4">
        <v>3.31</v>
      </c>
      <c r="J531" s="4">
        <v>12696.31</v>
      </c>
      <c r="K531" s="4">
        <v>1724.3107173362114</v>
      </c>
      <c r="L531" s="4">
        <v>10968.689282663789</v>
      </c>
      <c r="M531" s="4">
        <v>10965.379282663789</v>
      </c>
      <c r="N531" s="26"/>
      <c r="O531" s="26"/>
    </row>
    <row r="532" spans="1:15" x14ac:dyDescent="0.3">
      <c r="A532" t="s">
        <v>3</v>
      </c>
      <c r="B532">
        <v>11</v>
      </c>
      <c r="C532">
        <v>5</v>
      </c>
      <c r="D532">
        <v>1</v>
      </c>
      <c r="E532">
        <v>16</v>
      </c>
      <c r="F532" s="4">
        <v>10923</v>
      </c>
      <c r="G532" s="4">
        <v>0</v>
      </c>
      <c r="H532" s="4">
        <v>0</v>
      </c>
      <c r="I532" s="4">
        <v>0.48</v>
      </c>
      <c r="J532" s="4">
        <v>10923.48</v>
      </c>
      <c r="K532" s="4">
        <v>1540.8442580708543</v>
      </c>
      <c r="L532" s="4">
        <v>9382.1557419291457</v>
      </c>
      <c r="M532" s="4">
        <v>9381.6757419291462</v>
      </c>
      <c r="N532" s="26"/>
      <c r="O532" s="26"/>
    </row>
    <row r="533" spans="1:15" x14ac:dyDescent="0.3">
      <c r="A533" t="s">
        <v>3</v>
      </c>
      <c r="B533">
        <v>11</v>
      </c>
      <c r="C533">
        <v>5</v>
      </c>
      <c r="D533">
        <v>2</v>
      </c>
      <c r="E533">
        <v>20</v>
      </c>
      <c r="F533" s="4">
        <v>10423</v>
      </c>
      <c r="G533" s="4">
        <v>0</v>
      </c>
      <c r="H533" s="4">
        <v>0</v>
      </c>
      <c r="I533" s="4">
        <v>0.62</v>
      </c>
      <c r="J533" s="4">
        <v>10423.620000000001</v>
      </c>
      <c r="K533" s="4">
        <v>1557.4885820722939</v>
      </c>
      <c r="L533" s="4">
        <v>8865.5114179277061</v>
      </c>
      <c r="M533" s="4">
        <v>8864.8914179277053</v>
      </c>
      <c r="N533" s="26"/>
      <c r="O533" s="26"/>
    </row>
    <row r="534" spans="1:15" x14ac:dyDescent="0.3">
      <c r="A534" t="s">
        <v>3</v>
      </c>
      <c r="B534">
        <v>11</v>
      </c>
      <c r="C534">
        <v>5</v>
      </c>
      <c r="D534">
        <v>3</v>
      </c>
      <c r="E534">
        <v>23</v>
      </c>
      <c r="F534" s="4">
        <v>10017</v>
      </c>
      <c r="G534" s="4">
        <v>0</v>
      </c>
      <c r="H534" s="4">
        <v>0</v>
      </c>
      <c r="I534" s="4">
        <v>0.32</v>
      </c>
      <c r="J534" s="4">
        <v>10017.32</v>
      </c>
      <c r="K534" s="4">
        <v>1538.7041602613026</v>
      </c>
      <c r="L534" s="4">
        <v>8478.2958397386974</v>
      </c>
      <c r="M534" s="4">
        <v>8477.9758397386977</v>
      </c>
      <c r="N534" s="26"/>
      <c r="O534" s="26"/>
    </row>
    <row r="535" spans="1:15" x14ac:dyDescent="0.3">
      <c r="A535" t="s">
        <v>3</v>
      </c>
      <c r="B535">
        <v>11</v>
      </c>
      <c r="C535">
        <v>5</v>
      </c>
      <c r="D535">
        <v>4</v>
      </c>
      <c r="E535">
        <v>24</v>
      </c>
      <c r="F535" s="4">
        <v>9898</v>
      </c>
      <c r="G535" s="4">
        <v>0</v>
      </c>
      <c r="H535" s="4">
        <v>0</v>
      </c>
      <c r="I535" s="4">
        <v>-0.09</v>
      </c>
      <c r="J535" s="4">
        <v>9897.91</v>
      </c>
      <c r="K535" s="4">
        <v>1561.7093331100841</v>
      </c>
      <c r="L535" s="4">
        <v>8336.2906668899159</v>
      </c>
      <c r="M535" s="4">
        <v>8336.380666889916</v>
      </c>
      <c r="N535" s="26"/>
      <c r="O535" s="26"/>
    </row>
    <row r="536" spans="1:15" x14ac:dyDescent="0.3">
      <c r="A536" t="s">
        <v>3</v>
      </c>
      <c r="B536">
        <v>11</v>
      </c>
      <c r="C536">
        <v>5</v>
      </c>
      <c r="D536">
        <v>5</v>
      </c>
      <c r="E536">
        <v>22</v>
      </c>
      <c r="F536" s="4">
        <v>10114</v>
      </c>
      <c r="G536" s="4">
        <v>0</v>
      </c>
      <c r="H536" s="4">
        <v>0</v>
      </c>
      <c r="I536" s="4">
        <v>-0.28000000000000003</v>
      </c>
      <c r="J536" s="4">
        <v>10113.719999999999</v>
      </c>
      <c r="K536" s="4">
        <v>1592.7468409923713</v>
      </c>
      <c r="L536" s="4">
        <v>8521.2531590076287</v>
      </c>
      <c r="M536" s="4">
        <v>8521.5331590076294</v>
      </c>
      <c r="N536" s="26"/>
      <c r="O536" s="26"/>
    </row>
    <row r="537" spans="1:15" x14ac:dyDescent="0.3">
      <c r="A537" t="s">
        <v>3</v>
      </c>
      <c r="B537">
        <v>11</v>
      </c>
      <c r="C537">
        <v>5</v>
      </c>
      <c r="D537">
        <v>6</v>
      </c>
      <c r="E537">
        <v>17</v>
      </c>
      <c r="F537" s="4">
        <v>10667</v>
      </c>
      <c r="G537" s="4">
        <v>0</v>
      </c>
      <c r="H537" s="4">
        <v>0</v>
      </c>
      <c r="I537" s="4">
        <v>-0.15</v>
      </c>
      <c r="J537" s="4">
        <v>10666.85</v>
      </c>
      <c r="K537" s="4">
        <v>1625.662941434497</v>
      </c>
      <c r="L537" s="4">
        <v>9041.337058565503</v>
      </c>
      <c r="M537" s="4">
        <v>9041.4870585655026</v>
      </c>
      <c r="N537" s="26"/>
      <c r="O537" s="26"/>
    </row>
    <row r="538" spans="1:15" x14ac:dyDescent="0.3">
      <c r="A538" t="s">
        <v>3</v>
      </c>
      <c r="B538">
        <v>11</v>
      </c>
      <c r="C538">
        <v>5</v>
      </c>
      <c r="D538">
        <v>7</v>
      </c>
      <c r="E538">
        <v>12</v>
      </c>
      <c r="F538" s="4">
        <v>11312</v>
      </c>
      <c r="G538" s="4">
        <v>0</v>
      </c>
      <c r="H538" s="4">
        <v>0</v>
      </c>
      <c r="I538" s="4">
        <v>-1.05</v>
      </c>
      <c r="J538" s="4">
        <v>11310.95</v>
      </c>
      <c r="K538" s="4">
        <v>1583.5645712202786</v>
      </c>
      <c r="L538" s="4">
        <v>9728.4354287797214</v>
      </c>
      <c r="M538" s="4">
        <v>9729.4854287797207</v>
      </c>
      <c r="N538" s="26"/>
      <c r="O538" s="26"/>
    </row>
    <row r="539" spans="1:15" x14ac:dyDescent="0.3">
      <c r="A539" t="s">
        <v>3</v>
      </c>
      <c r="B539">
        <v>11</v>
      </c>
      <c r="C539">
        <v>5</v>
      </c>
      <c r="D539">
        <v>8</v>
      </c>
      <c r="E539">
        <v>10</v>
      </c>
      <c r="F539" s="4">
        <v>11328</v>
      </c>
      <c r="G539" s="4">
        <v>0</v>
      </c>
      <c r="H539" s="4">
        <v>0</v>
      </c>
      <c r="I539" s="4">
        <v>-0.8</v>
      </c>
      <c r="J539" s="4">
        <v>11327.2</v>
      </c>
      <c r="K539" s="4">
        <v>1557.8368349598604</v>
      </c>
      <c r="L539" s="4">
        <v>9770.1631650401396</v>
      </c>
      <c r="M539" s="4">
        <v>9770.9631650401388</v>
      </c>
      <c r="N539" s="26"/>
      <c r="O539" s="26"/>
    </row>
    <row r="540" spans="1:15" x14ac:dyDescent="0.3">
      <c r="A540" t="s">
        <v>3</v>
      </c>
      <c r="B540">
        <v>11</v>
      </c>
      <c r="C540">
        <v>5</v>
      </c>
      <c r="D540">
        <v>9</v>
      </c>
      <c r="E540">
        <v>13</v>
      </c>
      <c r="F540" s="4">
        <v>11354</v>
      </c>
      <c r="G540" s="4">
        <v>0</v>
      </c>
      <c r="H540" s="4">
        <v>0</v>
      </c>
      <c r="I540" s="4">
        <v>-2.84</v>
      </c>
      <c r="J540" s="4">
        <v>11351.16</v>
      </c>
      <c r="K540" s="4">
        <v>1550.2148958137986</v>
      </c>
      <c r="L540" s="4">
        <v>9803.7851041862014</v>
      </c>
      <c r="M540" s="4">
        <v>9806.6251041862015</v>
      </c>
      <c r="N540" s="26"/>
      <c r="O540" s="26"/>
    </row>
    <row r="541" spans="1:15" x14ac:dyDescent="0.3">
      <c r="A541" t="s">
        <v>3</v>
      </c>
      <c r="B541">
        <v>11</v>
      </c>
      <c r="C541">
        <v>5</v>
      </c>
      <c r="D541">
        <v>10</v>
      </c>
      <c r="E541">
        <v>15</v>
      </c>
      <c r="F541" s="4">
        <v>11207</v>
      </c>
      <c r="G541" s="4">
        <v>0</v>
      </c>
      <c r="H541" s="4">
        <v>0</v>
      </c>
      <c r="I541" s="4">
        <v>-2.52</v>
      </c>
      <c r="J541" s="4">
        <v>11204.48</v>
      </c>
      <c r="K541" s="4">
        <v>1557.3284844537411</v>
      </c>
      <c r="L541" s="4">
        <v>9649.6715155462589</v>
      </c>
      <c r="M541" s="4">
        <v>9652.1915155462593</v>
      </c>
      <c r="N541" s="26"/>
      <c r="O541" s="26"/>
    </row>
    <row r="542" spans="1:15" x14ac:dyDescent="0.3">
      <c r="A542" t="s">
        <v>3</v>
      </c>
      <c r="B542">
        <v>11</v>
      </c>
      <c r="C542">
        <v>5</v>
      </c>
      <c r="D542">
        <v>11</v>
      </c>
      <c r="E542">
        <v>19</v>
      </c>
      <c r="F542" s="4">
        <v>11054</v>
      </c>
      <c r="G542" s="4">
        <v>0</v>
      </c>
      <c r="H542" s="4">
        <v>-425</v>
      </c>
      <c r="I542" s="4">
        <v>-0.91</v>
      </c>
      <c r="J542" s="4">
        <v>10628.09</v>
      </c>
      <c r="K542" s="4">
        <v>1571.5024017471078</v>
      </c>
      <c r="L542" s="4">
        <v>9482.4975982528922</v>
      </c>
      <c r="M542" s="4">
        <v>9908.4075982528921</v>
      </c>
      <c r="N542" s="26"/>
      <c r="O542" s="26"/>
    </row>
    <row r="543" spans="1:15" x14ac:dyDescent="0.3">
      <c r="A543" t="s">
        <v>3</v>
      </c>
      <c r="B543">
        <v>11</v>
      </c>
      <c r="C543">
        <v>5</v>
      </c>
      <c r="D543">
        <v>12</v>
      </c>
      <c r="E543">
        <v>21</v>
      </c>
      <c r="F543" s="4">
        <v>11202</v>
      </c>
      <c r="G543" s="4">
        <v>0</v>
      </c>
      <c r="H543" s="4">
        <v>-425</v>
      </c>
      <c r="I543" s="4">
        <v>1.57</v>
      </c>
      <c r="J543" s="4">
        <v>10778.57</v>
      </c>
      <c r="K543" s="4">
        <v>1596.8381172737609</v>
      </c>
      <c r="L543" s="4">
        <v>9605.1618827262391</v>
      </c>
      <c r="M543" s="4">
        <v>10028.591882726239</v>
      </c>
      <c r="N543" s="26"/>
      <c r="O543" s="26"/>
    </row>
    <row r="544" spans="1:15" x14ac:dyDescent="0.3">
      <c r="A544" t="s">
        <v>3</v>
      </c>
      <c r="B544">
        <v>11</v>
      </c>
      <c r="C544">
        <v>5</v>
      </c>
      <c r="D544">
        <v>13</v>
      </c>
      <c r="E544">
        <v>18</v>
      </c>
      <c r="F544" s="4">
        <v>11760</v>
      </c>
      <c r="G544" s="4">
        <v>0</v>
      </c>
      <c r="H544" s="4">
        <v>-425</v>
      </c>
      <c r="I544" s="4">
        <v>3.55</v>
      </c>
      <c r="J544" s="4">
        <v>11338.55</v>
      </c>
      <c r="K544" s="4">
        <v>1629.4201667276848</v>
      </c>
      <c r="L544" s="4">
        <v>10130.579833272315</v>
      </c>
      <c r="M544" s="4">
        <v>10552.029833272316</v>
      </c>
      <c r="N544" s="26"/>
      <c r="O544" s="26"/>
    </row>
    <row r="545" spans="1:15" x14ac:dyDescent="0.3">
      <c r="A545" t="s">
        <v>3</v>
      </c>
      <c r="B545">
        <v>11</v>
      </c>
      <c r="C545">
        <v>5</v>
      </c>
      <c r="D545">
        <v>14</v>
      </c>
      <c r="E545">
        <v>14</v>
      </c>
      <c r="F545" s="4">
        <v>12549</v>
      </c>
      <c r="G545" s="4">
        <v>0</v>
      </c>
      <c r="H545" s="4">
        <v>-425</v>
      </c>
      <c r="I545" s="4">
        <v>3.81</v>
      </c>
      <c r="J545" s="4">
        <v>12127.81</v>
      </c>
      <c r="K545" s="4">
        <v>1636.9678720610355</v>
      </c>
      <c r="L545" s="4">
        <v>10912.032127938965</v>
      </c>
      <c r="M545" s="4">
        <v>11333.222127938965</v>
      </c>
      <c r="N545" s="26"/>
      <c r="O545" s="26"/>
    </row>
    <row r="546" spans="1:15" x14ac:dyDescent="0.3">
      <c r="A546" t="s">
        <v>3</v>
      </c>
      <c r="B546">
        <v>11</v>
      </c>
      <c r="C546">
        <v>5</v>
      </c>
      <c r="D546">
        <v>15</v>
      </c>
      <c r="E546">
        <v>8</v>
      </c>
      <c r="F546" s="4">
        <v>13436</v>
      </c>
      <c r="G546" s="4">
        <v>0</v>
      </c>
      <c r="H546" s="4">
        <v>-300</v>
      </c>
      <c r="I546" s="4">
        <v>3.89</v>
      </c>
      <c r="J546" s="4">
        <v>13139.89</v>
      </c>
      <c r="K546" s="4">
        <v>1637.7970507978298</v>
      </c>
      <c r="L546" s="4">
        <v>11798.20294920217</v>
      </c>
      <c r="M546" s="4">
        <v>12094.312949202171</v>
      </c>
      <c r="N546" s="26"/>
      <c r="O546" s="26"/>
    </row>
    <row r="547" spans="1:15" x14ac:dyDescent="0.3">
      <c r="A547" t="s">
        <v>3</v>
      </c>
      <c r="B547">
        <v>11</v>
      </c>
      <c r="C547">
        <v>5</v>
      </c>
      <c r="D547">
        <v>16</v>
      </c>
      <c r="E547">
        <v>5</v>
      </c>
      <c r="F547" s="4">
        <v>14256</v>
      </c>
      <c r="G547" s="4">
        <v>0</v>
      </c>
      <c r="H547" s="4">
        <v>0</v>
      </c>
      <c r="I547" s="4">
        <v>4.4400000000000004</v>
      </c>
      <c r="J547" s="4">
        <v>14260.44</v>
      </c>
      <c r="K547" s="4">
        <v>1614.9944986340561</v>
      </c>
      <c r="L547" s="4">
        <v>12641.005501365944</v>
      </c>
      <c r="M547" s="4">
        <v>12636.565501365943</v>
      </c>
      <c r="N547" s="26"/>
      <c r="O547" s="26"/>
    </row>
    <row r="548" spans="1:15" x14ac:dyDescent="0.3">
      <c r="A548" t="s">
        <v>3</v>
      </c>
      <c r="B548">
        <v>11</v>
      </c>
      <c r="C548">
        <v>5</v>
      </c>
      <c r="D548">
        <v>17</v>
      </c>
      <c r="E548">
        <v>3</v>
      </c>
      <c r="F548" s="4">
        <v>14527</v>
      </c>
      <c r="G548" s="4">
        <v>0</v>
      </c>
      <c r="H548" s="4">
        <v>0</v>
      </c>
      <c r="I548" s="4">
        <v>7.03</v>
      </c>
      <c r="J548" s="4">
        <v>14534.03</v>
      </c>
      <c r="K548" s="4">
        <v>1540.6615515777612</v>
      </c>
      <c r="L548" s="4">
        <v>12986.338448422239</v>
      </c>
      <c r="M548" s="4">
        <v>12979.308448422238</v>
      </c>
      <c r="N548" s="26"/>
      <c r="O548" s="26"/>
    </row>
    <row r="549" spans="1:15" x14ac:dyDescent="0.3">
      <c r="A549" t="s">
        <v>3</v>
      </c>
      <c r="B549">
        <v>11</v>
      </c>
      <c r="C549">
        <v>5</v>
      </c>
      <c r="D549">
        <v>18</v>
      </c>
      <c r="E549">
        <v>1</v>
      </c>
      <c r="F549" s="4">
        <v>14716</v>
      </c>
      <c r="G549" s="4">
        <v>0</v>
      </c>
      <c r="H549" s="4">
        <v>425</v>
      </c>
      <c r="I549" s="4">
        <v>7.01</v>
      </c>
      <c r="J549" s="4">
        <v>15148.01</v>
      </c>
      <c r="K549" s="4">
        <v>1536.1048317002005</v>
      </c>
      <c r="L549" s="4">
        <v>13179.895168299799</v>
      </c>
      <c r="M549" s="4">
        <v>12747.885168299799</v>
      </c>
      <c r="N549" s="26"/>
      <c r="O549" s="26"/>
    </row>
    <row r="550" spans="1:15" x14ac:dyDescent="0.3">
      <c r="A550" t="s">
        <v>3</v>
      </c>
      <c r="B550">
        <v>11</v>
      </c>
      <c r="C550">
        <v>5</v>
      </c>
      <c r="D550">
        <v>19</v>
      </c>
      <c r="E550">
        <v>2</v>
      </c>
      <c r="F550" s="4">
        <v>14126</v>
      </c>
      <c r="G550" s="4">
        <v>0</v>
      </c>
      <c r="H550" s="4">
        <v>425</v>
      </c>
      <c r="I550" s="4">
        <v>8.48</v>
      </c>
      <c r="J550" s="4">
        <v>14559.48</v>
      </c>
      <c r="K550" s="4">
        <v>1520.6429951594</v>
      </c>
      <c r="L550" s="4">
        <v>12605.3570048406</v>
      </c>
      <c r="M550" s="4">
        <v>12171.8770048406</v>
      </c>
      <c r="N550" s="26"/>
      <c r="O550" s="26"/>
    </row>
    <row r="551" spans="1:15" x14ac:dyDescent="0.3">
      <c r="A551" t="s">
        <v>3</v>
      </c>
      <c r="B551">
        <v>11</v>
      </c>
      <c r="C551">
        <v>5</v>
      </c>
      <c r="D551">
        <v>20</v>
      </c>
      <c r="E551">
        <v>4</v>
      </c>
      <c r="F551" s="4">
        <v>13804</v>
      </c>
      <c r="G551" s="4">
        <v>0</v>
      </c>
      <c r="H551" s="4">
        <v>425</v>
      </c>
      <c r="I551" s="4">
        <v>7.74</v>
      </c>
      <c r="J551" s="4">
        <v>14236.74</v>
      </c>
      <c r="K551" s="4">
        <v>1494.8909309680421</v>
      </c>
      <c r="L551" s="4">
        <v>12309.109069031958</v>
      </c>
      <c r="M551" s="4">
        <v>11876.369069031958</v>
      </c>
      <c r="N551" s="26"/>
      <c r="O551" s="26"/>
    </row>
    <row r="552" spans="1:15" x14ac:dyDescent="0.3">
      <c r="A552" t="s">
        <v>3</v>
      </c>
      <c r="B552">
        <v>11</v>
      </c>
      <c r="C552">
        <v>5</v>
      </c>
      <c r="D552">
        <v>21</v>
      </c>
      <c r="E552">
        <v>6</v>
      </c>
      <c r="F552" s="4">
        <v>13261</v>
      </c>
      <c r="G552" s="4">
        <v>0</v>
      </c>
      <c r="H552" s="4">
        <v>425</v>
      </c>
      <c r="I552" s="4">
        <v>8.9</v>
      </c>
      <c r="J552" s="4">
        <v>13694.9</v>
      </c>
      <c r="K552" s="4">
        <v>1459.4640277616745</v>
      </c>
      <c r="L552" s="4">
        <v>11801.535972238325</v>
      </c>
      <c r="M552" s="4">
        <v>11367.635972238326</v>
      </c>
      <c r="N552" s="26"/>
      <c r="O552" s="26"/>
    </row>
    <row r="553" spans="1:15" x14ac:dyDescent="0.3">
      <c r="A553" t="s">
        <v>3</v>
      </c>
      <c r="B553">
        <v>11</v>
      </c>
      <c r="C553">
        <v>5</v>
      </c>
      <c r="D553">
        <v>22</v>
      </c>
      <c r="E553">
        <v>7</v>
      </c>
      <c r="F553" s="4">
        <v>12869</v>
      </c>
      <c r="G553" s="4">
        <v>0</v>
      </c>
      <c r="H553" s="4">
        <v>0</v>
      </c>
      <c r="I553" s="4">
        <v>6.47</v>
      </c>
      <c r="J553" s="4">
        <v>12875.47</v>
      </c>
      <c r="K553" s="4">
        <v>1447.7773226187855</v>
      </c>
      <c r="L553" s="4">
        <v>11421.222677381214</v>
      </c>
      <c r="M553" s="4">
        <v>11414.752677381215</v>
      </c>
      <c r="N553" s="26"/>
      <c r="O553" s="26"/>
    </row>
    <row r="554" spans="1:15" x14ac:dyDescent="0.3">
      <c r="A554" t="s">
        <v>3</v>
      </c>
      <c r="B554">
        <v>11</v>
      </c>
      <c r="C554">
        <v>5</v>
      </c>
      <c r="D554">
        <v>23</v>
      </c>
      <c r="E554">
        <v>9</v>
      </c>
      <c r="F554" s="4">
        <v>12191</v>
      </c>
      <c r="G554" s="4">
        <v>0</v>
      </c>
      <c r="H554" s="4">
        <v>0</v>
      </c>
      <c r="I554" s="4">
        <v>3.9</v>
      </c>
      <c r="J554" s="4">
        <v>12194.9</v>
      </c>
      <c r="K554" s="4">
        <v>1464.5750208311929</v>
      </c>
      <c r="L554" s="4">
        <v>10726.424979168807</v>
      </c>
      <c r="M554" s="4">
        <v>10722.524979168807</v>
      </c>
      <c r="N554" s="26"/>
      <c r="O554" s="26"/>
    </row>
    <row r="555" spans="1:15" x14ac:dyDescent="0.3">
      <c r="A555" t="s">
        <v>3</v>
      </c>
      <c r="B555">
        <v>11</v>
      </c>
      <c r="C555">
        <v>5</v>
      </c>
      <c r="D555">
        <v>24</v>
      </c>
      <c r="E555">
        <v>11</v>
      </c>
      <c r="F555" s="4">
        <v>11662</v>
      </c>
      <c r="G555" s="4">
        <v>0</v>
      </c>
      <c r="H555" s="4">
        <v>0</v>
      </c>
      <c r="I555" s="4">
        <v>2.94</v>
      </c>
      <c r="J555" s="4">
        <v>11664.94</v>
      </c>
      <c r="K555" s="4">
        <v>1502.0591128336146</v>
      </c>
      <c r="L555" s="4">
        <v>10159.940887166385</v>
      </c>
      <c r="M555" s="4">
        <v>10157.000887166385</v>
      </c>
      <c r="N555" s="26"/>
      <c r="O555" s="26"/>
    </row>
    <row r="556" spans="1:15" x14ac:dyDescent="0.3">
      <c r="A556" t="s">
        <v>3</v>
      </c>
      <c r="B556">
        <v>12</v>
      </c>
      <c r="C556">
        <v>31</v>
      </c>
      <c r="D556">
        <v>1</v>
      </c>
      <c r="E556">
        <v>15</v>
      </c>
      <c r="F556" s="4">
        <v>11163</v>
      </c>
      <c r="G556" s="4">
        <v>0</v>
      </c>
      <c r="H556" s="4">
        <v>0</v>
      </c>
      <c r="I556" s="4">
        <v>0.48</v>
      </c>
      <c r="J556" s="4">
        <v>11163.48</v>
      </c>
      <c r="K556" s="4">
        <v>1563.6686490625652</v>
      </c>
      <c r="L556" s="4">
        <v>9599.3313509374348</v>
      </c>
      <c r="M556" s="4">
        <v>9598.8513509374352</v>
      </c>
      <c r="N556" s="26"/>
      <c r="O556" s="26"/>
    </row>
    <row r="557" spans="1:15" x14ac:dyDescent="0.3">
      <c r="A557" t="s">
        <v>3</v>
      </c>
      <c r="B557">
        <v>12</v>
      </c>
      <c r="C557">
        <v>31</v>
      </c>
      <c r="D557">
        <v>2</v>
      </c>
      <c r="E557">
        <v>20</v>
      </c>
      <c r="F557" s="4">
        <v>10705</v>
      </c>
      <c r="G557" s="4">
        <v>0</v>
      </c>
      <c r="H557" s="4">
        <v>0</v>
      </c>
      <c r="I557" s="4">
        <v>0.49</v>
      </c>
      <c r="J557" s="4">
        <v>10705.49</v>
      </c>
      <c r="K557" s="4">
        <v>1568.8450328324361</v>
      </c>
      <c r="L557" s="4">
        <v>9136.1549671675639</v>
      </c>
      <c r="M557" s="4">
        <v>9135.6649671675641</v>
      </c>
      <c r="N557" s="26"/>
      <c r="O557" s="26"/>
    </row>
    <row r="558" spans="1:15" x14ac:dyDescent="0.3">
      <c r="A558" t="s">
        <v>3</v>
      </c>
      <c r="B558">
        <v>12</v>
      </c>
      <c r="C558">
        <v>31</v>
      </c>
      <c r="D558">
        <v>3</v>
      </c>
      <c r="E558">
        <v>23</v>
      </c>
      <c r="F558" s="4">
        <v>10352</v>
      </c>
      <c r="G558" s="4">
        <v>0</v>
      </c>
      <c r="H558" s="4">
        <v>0</v>
      </c>
      <c r="I558" s="4">
        <v>0.57999999999999996</v>
      </c>
      <c r="J558" s="4">
        <v>10352.58</v>
      </c>
      <c r="K558" s="4">
        <v>1555.0781554675104</v>
      </c>
      <c r="L558" s="4">
        <v>8796.9218445324896</v>
      </c>
      <c r="M558" s="4">
        <v>8796.3418445324896</v>
      </c>
      <c r="N558" s="26"/>
      <c r="O558" s="26"/>
    </row>
    <row r="559" spans="1:15" x14ac:dyDescent="0.3">
      <c r="A559" t="s">
        <v>3</v>
      </c>
      <c r="B559">
        <v>12</v>
      </c>
      <c r="C559">
        <v>31</v>
      </c>
      <c r="D559">
        <v>4</v>
      </c>
      <c r="E559">
        <v>24</v>
      </c>
      <c r="F559" s="4">
        <v>10218</v>
      </c>
      <c r="G559" s="4">
        <v>0</v>
      </c>
      <c r="H559" s="4">
        <v>0</v>
      </c>
      <c r="I559" s="4">
        <v>0.28999999999999998</v>
      </c>
      <c r="J559" s="4">
        <v>10218.290000000001</v>
      </c>
      <c r="K559" s="4">
        <v>1548.7394790402177</v>
      </c>
      <c r="L559" s="4">
        <v>8669.2605209597823</v>
      </c>
      <c r="M559" s="4">
        <v>8668.9705209597814</v>
      </c>
      <c r="N559" s="26"/>
      <c r="O559" s="26"/>
    </row>
    <row r="560" spans="1:15" x14ac:dyDescent="0.3">
      <c r="A560" t="s">
        <v>3</v>
      </c>
      <c r="B560">
        <v>12</v>
      </c>
      <c r="C560">
        <v>31</v>
      </c>
      <c r="D560">
        <v>5</v>
      </c>
      <c r="E560">
        <v>22</v>
      </c>
      <c r="F560" s="4">
        <v>10382</v>
      </c>
      <c r="G560" s="4">
        <v>0</v>
      </c>
      <c r="H560" s="4">
        <v>0</v>
      </c>
      <c r="I560" s="4">
        <v>-0.09</v>
      </c>
      <c r="J560" s="4">
        <v>10381.91</v>
      </c>
      <c r="K560" s="4">
        <v>1555.629023911104</v>
      </c>
      <c r="L560" s="4">
        <v>8826.370976088896</v>
      </c>
      <c r="M560" s="4">
        <v>8826.4609760888961</v>
      </c>
      <c r="N560" s="26"/>
      <c r="O560" s="26"/>
    </row>
    <row r="561" spans="1:15" x14ac:dyDescent="0.3">
      <c r="A561" t="s">
        <v>3</v>
      </c>
      <c r="B561">
        <v>12</v>
      </c>
      <c r="C561">
        <v>31</v>
      </c>
      <c r="D561">
        <v>6</v>
      </c>
      <c r="E561">
        <v>17</v>
      </c>
      <c r="F561" s="4">
        <v>11036</v>
      </c>
      <c r="G561" s="4">
        <v>0</v>
      </c>
      <c r="H561" s="4">
        <v>0</v>
      </c>
      <c r="I561" s="4">
        <v>-0.25</v>
      </c>
      <c r="J561" s="4">
        <v>11035.75</v>
      </c>
      <c r="K561" s="4">
        <v>1595.4539744673457</v>
      </c>
      <c r="L561" s="4">
        <v>9440.5460255326543</v>
      </c>
      <c r="M561" s="4">
        <v>9440.7960255326543</v>
      </c>
      <c r="N561" s="26"/>
      <c r="O561" s="26"/>
    </row>
    <row r="562" spans="1:15" x14ac:dyDescent="0.3">
      <c r="A562" t="s">
        <v>3</v>
      </c>
      <c r="B562">
        <v>12</v>
      </c>
      <c r="C562">
        <v>31</v>
      </c>
      <c r="D562">
        <v>7</v>
      </c>
      <c r="E562">
        <v>10</v>
      </c>
      <c r="F562" s="4">
        <v>11920</v>
      </c>
      <c r="G562" s="4">
        <v>0</v>
      </c>
      <c r="H562" s="4">
        <v>0</v>
      </c>
      <c r="I562" s="4">
        <v>-0.18</v>
      </c>
      <c r="J562" s="4">
        <v>11919.82</v>
      </c>
      <c r="K562" s="4">
        <v>1623.144609390778</v>
      </c>
      <c r="L562" s="4">
        <v>10296.855390609222</v>
      </c>
      <c r="M562" s="4">
        <v>10297.035390609222</v>
      </c>
      <c r="N562" s="26"/>
      <c r="O562" s="26"/>
    </row>
    <row r="563" spans="1:15" x14ac:dyDescent="0.3">
      <c r="A563" t="s">
        <v>3</v>
      </c>
      <c r="B563">
        <v>12</v>
      </c>
      <c r="C563">
        <v>31</v>
      </c>
      <c r="D563">
        <v>8</v>
      </c>
      <c r="E563">
        <v>6</v>
      </c>
      <c r="F563" s="4">
        <v>12400</v>
      </c>
      <c r="G563" s="4">
        <v>0</v>
      </c>
      <c r="H563" s="4">
        <v>0</v>
      </c>
      <c r="I563" s="4">
        <v>-1.1000000000000001</v>
      </c>
      <c r="J563" s="4">
        <v>12398.9</v>
      </c>
      <c r="K563" s="4">
        <v>1625.4022874161783</v>
      </c>
      <c r="L563" s="4">
        <v>10774.597712583822</v>
      </c>
      <c r="M563" s="4">
        <v>10775.697712583822</v>
      </c>
      <c r="N563" s="26"/>
      <c r="O563" s="26"/>
    </row>
    <row r="564" spans="1:15" x14ac:dyDescent="0.3">
      <c r="A564" t="s">
        <v>3</v>
      </c>
      <c r="B564">
        <v>12</v>
      </c>
      <c r="C564">
        <v>31</v>
      </c>
      <c r="D564">
        <v>9</v>
      </c>
      <c r="E564">
        <v>8</v>
      </c>
      <c r="F564" s="4">
        <v>12260</v>
      </c>
      <c r="G564" s="4">
        <v>0</v>
      </c>
      <c r="H564" s="4">
        <v>0</v>
      </c>
      <c r="I564" s="4">
        <v>-0.82</v>
      </c>
      <c r="J564" s="4">
        <v>12259.18</v>
      </c>
      <c r="K564" s="4">
        <v>1603.460880227547</v>
      </c>
      <c r="L564" s="4">
        <v>10656.539119772453</v>
      </c>
      <c r="M564" s="4">
        <v>10657.359119772453</v>
      </c>
      <c r="N564" s="26"/>
      <c r="O564" s="26"/>
    </row>
    <row r="565" spans="1:15" x14ac:dyDescent="0.3">
      <c r="A565" t="s">
        <v>3</v>
      </c>
      <c r="B565">
        <v>12</v>
      </c>
      <c r="C565">
        <v>31</v>
      </c>
      <c r="D565">
        <v>10</v>
      </c>
      <c r="E565">
        <v>11</v>
      </c>
      <c r="F565" s="4">
        <v>11754</v>
      </c>
      <c r="G565" s="4">
        <v>0</v>
      </c>
      <c r="H565" s="4">
        <v>0</v>
      </c>
      <c r="I565" s="4">
        <v>-3.17</v>
      </c>
      <c r="J565" s="4">
        <v>11750.83</v>
      </c>
      <c r="K565" s="4">
        <v>1577.0902177673543</v>
      </c>
      <c r="L565" s="4">
        <v>10176.909782232646</v>
      </c>
      <c r="M565" s="4">
        <v>10180.079782232646</v>
      </c>
      <c r="N565" s="26"/>
      <c r="O565" s="26"/>
    </row>
    <row r="566" spans="1:15" x14ac:dyDescent="0.3">
      <c r="A566" t="s">
        <v>3</v>
      </c>
      <c r="B566">
        <v>12</v>
      </c>
      <c r="C566">
        <v>31</v>
      </c>
      <c r="D566">
        <v>11</v>
      </c>
      <c r="E566">
        <v>14</v>
      </c>
      <c r="F566" s="4">
        <v>11297</v>
      </c>
      <c r="G566" s="4">
        <v>0</v>
      </c>
      <c r="H566" s="4">
        <v>-300</v>
      </c>
      <c r="I566" s="4">
        <v>-2.79</v>
      </c>
      <c r="J566" s="4">
        <v>10994.21</v>
      </c>
      <c r="K566" s="4">
        <v>1560.9929199079361</v>
      </c>
      <c r="L566" s="4">
        <v>9736.0070800920639</v>
      </c>
      <c r="M566" s="4">
        <v>10038.797080092065</v>
      </c>
      <c r="N566" s="26"/>
      <c r="O566" s="26"/>
    </row>
    <row r="567" spans="1:15" x14ac:dyDescent="0.3">
      <c r="A567" t="s">
        <v>3</v>
      </c>
      <c r="B567">
        <v>12</v>
      </c>
      <c r="C567">
        <v>31</v>
      </c>
      <c r="D567">
        <v>12</v>
      </c>
      <c r="E567">
        <v>18</v>
      </c>
      <c r="F567" s="4">
        <v>10914</v>
      </c>
      <c r="G567" s="4">
        <v>0</v>
      </c>
      <c r="H567" s="4">
        <v>-425</v>
      </c>
      <c r="I567" s="4">
        <v>-1.01</v>
      </c>
      <c r="J567" s="4">
        <v>10487.99</v>
      </c>
      <c r="K567" s="4">
        <v>1555.2136792281071</v>
      </c>
      <c r="L567" s="4">
        <v>9358.7863207718929</v>
      </c>
      <c r="M567" s="4">
        <v>9784.7963207718931</v>
      </c>
      <c r="N567" s="26"/>
      <c r="O567" s="26"/>
    </row>
    <row r="568" spans="1:15" x14ac:dyDescent="0.3">
      <c r="A568" t="s">
        <v>3</v>
      </c>
      <c r="B568">
        <v>12</v>
      </c>
      <c r="C568">
        <v>31</v>
      </c>
      <c r="D568">
        <v>13</v>
      </c>
      <c r="E568">
        <v>21</v>
      </c>
      <c r="F568" s="4">
        <v>10884</v>
      </c>
      <c r="G568" s="4">
        <v>0</v>
      </c>
      <c r="H568" s="4">
        <v>-425</v>
      </c>
      <c r="I568" s="4">
        <v>1.49</v>
      </c>
      <c r="J568" s="4">
        <v>10460.49</v>
      </c>
      <c r="K568" s="4">
        <v>1537.1267998533949</v>
      </c>
      <c r="L568" s="4">
        <v>9346.8732001466051</v>
      </c>
      <c r="M568" s="4">
        <v>9770.3832001466053</v>
      </c>
      <c r="N568" s="26"/>
      <c r="O568" s="26"/>
    </row>
    <row r="569" spans="1:15" x14ac:dyDescent="0.3">
      <c r="A569" t="s">
        <v>3</v>
      </c>
      <c r="B569">
        <v>12</v>
      </c>
      <c r="C569">
        <v>31</v>
      </c>
      <c r="D569">
        <v>14</v>
      </c>
      <c r="E569">
        <v>19</v>
      </c>
      <c r="F569" s="4">
        <v>11088</v>
      </c>
      <c r="G569" s="4">
        <v>0</v>
      </c>
      <c r="H569" s="4">
        <v>-425</v>
      </c>
      <c r="I569" s="4">
        <v>3.09</v>
      </c>
      <c r="J569" s="4">
        <v>10666.09</v>
      </c>
      <c r="K569" s="4">
        <v>1513.2242786988299</v>
      </c>
      <c r="L569" s="4">
        <v>9574.7757213011701</v>
      </c>
      <c r="M569" s="4">
        <v>9996.6857213011699</v>
      </c>
      <c r="N569" s="26"/>
      <c r="O569" s="26"/>
    </row>
    <row r="570" spans="1:15" x14ac:dyDescent="0.3">
      <c r="A570" t="s">
        <v>3</v>
      </c>
      <c r="B570">
        <v>12</v>
      </c>
      <c r="C570">
        <v>31</v>
      </c>
      <c r="D570">
        <v>15</v>
      </c>
      <c r="E570">
        <v>16</v>
      </c>
      <c r="F570" s="4">
        <v>11565</v>
      </c>
      <c r="G570" s="4">
        <v>0</v>
      </c>
      <c r="H570" s="4">
        <v>-425</v>
      </c>
      <c r="I570" s="4">
        <v>3.12</v>
      </c>
      <c r="J570" s="4">
        <v>11143.12</v>
      </c>
      <c r="K570" s="4">
        <v>1493.4226683283814</v>
      </c>
      <c r="L570" s="4">
        <v>10071.577331671619</v>
      </c>
      <c r="M570" s="4">
        <v>10493.457331671618</v>
      </c>
      <c r="N570" s="26"/>
      <c r="O570" s="26"/>
    </row>
    <row r="571" spans="1:15" x14ac:dyDescent="0.3">
      <c r="A571" t="s">
        <v>3</v>
      </c>
      <c r="B571">
        <v>12</v>
      </c>
      <c r="C571">
        <v>31</v>
      </c>
      <c r="D571">
        <v>16</v>
      </c>
      <c r="E571">
        <v>12</v>
      </c>
      <c r="F571" s="4">
        <v>12170</v>
      </c>
      <c r="G571" s="4">
        <v>0</v>
      </c>
      <c r="H571" s="4">
        <v>0</v>
      </c>
      <c r="I571" s="4">
        <v>3.05</v>
      </c>
      <c r="J571" s="4">
        <v>12173.05</v>
      </c>
      <c r="K571" s="4">
        <v>1450.7250753898916</v>
      </c>
      <c r="L571" s="4">
        <v>10719.274924610108</v>
      </c>
      <c r="M571" s="4">
        <v>10716.224924610109</v>
      </c>
      <c r="N571" s="26"/>
      <c r="O571" s="26"/>
    </row>
    <row r="572" spans="1:15" x14ac:dyDescent="0.3">
      <c r="A572" t="s">
        <v>3</v>
      </c>
      <c r="B572">
        <v>12</v>
      </c>
      <c r="C572">
        <v>31</v>
      </c>
      <c r="D572">
        <v>17</v>
      </c>
      <c r="E572">
        <v>7</v>
      </c>
      <c r="F572" s="4">
        <v>12731</v>
      </c>
      <c r="G572" s="4">
        <v>0</v>
      </c>
      <c r="H572" s="4">
        <v>0</v>
      </c>
      <c r="I572" s="4">
        <v>3.4</v>
      </c>
      <c r="J572" s="4">
        <v>12734.4</v>
      </c>
      <c r="K572" s="4">
        <v>1393.8611584460596</v>
      </c>
      <c r="L572" s="4">
        <v>11337.13884155394</v>
      </c>
      <c r="M572" s="4">
        <v>11333.738841553941</v>
      </c>
      <c r="N572" s="26"/>
      <c r="O572" s="26"/>
    </row>
    <row r="573" spans="1:15" x14ac:dyDescent="0.3">
      <c r="A573" t="s">
        <v>3</v>
      </c>
      <c r="B573">
        <v>12</v>
      </c>
      <c r="C573">
        <v>31</v>
      </c>
      <c r="D573">
        <v>18</v>
      </c>
      <c r="E573">
        <v>1</v>
      </c>
      <c r="F573" s="4">
        <v>13391</v>
      </c>
      <c r="G573" s="4">
        <v>0</v>
      </c>
      <c r="H573" s="4">
        <v>425</v>
      </c>
      <c r="I573" s="4">
        <v>5.78</v>
      </c>
      <c r="J573" s="4">
        <v>13821.78</v>
      </c>
      <c r="K573" s="4">
        <v>1430.3485103575986</v>
      </c>
      <c r="L573" s="4">
        <v>11960.651489642401</v>
      </c>
      <c r="M573" s="4">
        <v>11529.871489642401</v>
      </c>
      <c r="N573" s="26"/>
      <c r="O573" s="26"/>
    </row>
    <row r="574" spans="1:15" x14ac:dyDescent="0.3">
      <c r="A574" t="s">
        <v>3</v>
      </c>
      <c r="B574">
        <v>12</v>
      </c>
      <c r="C574">
        <v>31</v>
      </c>
      <c r="D574">
        <v>19</v>
      </c>
      <c r="E574">
        <v>2</v>
      </c>
      <c r="F574" s="4">
        <v>13358</v>
      </c>
      <c r="G574" s="4">
        <v>0</v>
      </c>
      <c r="H574" s="4">
        <v>425</v>
      </c>
      <c r="I574" s="4">
        <v>6.19</v>
      </c>
      <c r="J574" s="4">
        <v>13789.19</v>
      </c>
      <c r="K574" s="4">
        <v>1442.2422889944264</v>
      </c>
      <c r="L574" s="4">
        <v>11915.757711005574</v>
      </c>
      <c r="M574" s="4">
        <v>11484.567711005573</v>
      </c>
      <c r="N574" s="26"/>
      <c r="O574" s="26"/>
    </row>
    <row r="575" spans="1:15" x14ac:dyDescent="0.3">
      <c r="A575" t="s">
        <v>3</v>
      </c>
      <c r="B575">
        <v>12</v>
      </c>
      <c r="C575">
        <v>31</v>
      </c>
      <c r="D575">
        <v>20</v>
      </c>
      <c r="E575">
        <v>3</v>
      </c>
      <c r="F575" s="4">
        <v>13398</v>
      </c>
      <c r="G575" s="4">
        <v>0</v>
      </c>
      <c r="H575" s="4">
        <v>425</v>
      </c>
      <c r="I575" s="4">
        <v>7.8</v>
      </c>
      <c r="J575" s="4">
        <v>13830.8</v>
      </c>
      <c r="K575" s="4">
        <v>1441.4311113182684</v>
      </c>
      <c r="L575" s="4">
        <v>11956.568888681732</v>
      </c>
      <c r="M575" s="4">
        <v>11523.768888681732</v>
      </c>
      <c r="N575" s="26"/>
      <c r="O575" s="26"/>
    </row>
    <row r="576" spans="1:15" x14ac:dyDescent="0.3">
      <c r="A576" t="s">
        <v>3</v>
      </c>
      <c r="B576">
        <v>12</v>
      </c>
      <c r="C576">
        <v>31</v>
      </c>
      <c r="D576">
        <v>21</v>
      </c>
      <c r="E576">
        <v>4</v>
      </c>
      <c r="F576" s="4">
        <v>13128</v>
      </c>
      <c r="G576" s="4">
        <v>0</v>
      </c>
      <c r="H576" s="4">
        <v>425</v>
      </c>
      <c r="I576" s="4">
        <v>7.09</v>
      </c>
      <c r="J576" s="4">
        <v>13560.09</v>
      </c>
      <c r="K576" s="4">
        <v>1444.3780753747706</v>
      </c>
      <c r="L576" s="4">
        <v>11683.621924625229</v>
      </c>
      <c r="M576" s="4">
        <v>11251.531924625229</v>
      </c>
      <c r="N576" s="26"/>
      <c r="O576" s="26"/>
    </row>
    <row r="577" spans="1:15" x14ac:dyDescent="0.3">
      <c r="A577" t="s">
        <v>3</v>
      </c>
      <c r="B577">
        <v>12</v>
      </c>
      <c r="C577">
        <v>31</v>
      </c>
      <c r="D577">
        <v>22</v>
      </c>
      <c r="E577">
        <v>5</v>
      </c>
      <c r="F577" s="4">
        <v>12843</v>
      </c>
      <c r="G577" s="4">
        <v>0</v>
      </c>
      <c r="H577" s="4">
        <v>0</v>
      </c>
      <c r="I577" s="4">
        <v>8.1199999999999992</v>
      </c>
      <c r="J577" s="4">
        <v>12851.12</v>
      </c>
      <c r="K577" s="4">
        <v>1472.4721070291671</v>
      </c>
      <c r="L577" s="4">
        <v>11370.527892970833</v>
      </c>
      <c r="M577" s="4">
        <v>11362.407892970832</v>
      </c>
      <c r="N577" s="26"/>
      <c r="O577" s="26"/>
    </row>
    <row r="578" spans="1:15" x14ac:dyDescent="0.3">
      <c r="A578" t="s">
        <v>3</v>
      </c>
      <c r="B578">
        <v>12</v>
      </c>
      <c r="C578">
        <v>31</v>
      </c>
      <c r="D578">
        <v>23</v>
      </c>
      <c r="E578">
        <v>9</v>
      </c>
      <c r="F578" s="4">
        <v>12291</v>
      </c>
      <c r="G578" s="4">
        <v>0</v>
      </c>
      <c r="H578" s="4">
        <v>0</v>
      </c>
      <c r="I578" s="4">
        <v>6.03</v>
      </c>
      <c r="J578" s="4">
        <v>12297.03</v>
      </c>
      <c r="K578" s="4">
        <v>1510.0117198651114</v>
      </c>
      <c r="L578" s="4">
        <v>10780.988280134889</v>
      </c>
      <c r="M578" s="4">
        <v>10774.958280134888</v>
      </c>
      <c r="N578" s="26"/>
      <c r="O578" s="26"/>
    </row>
    <row r="579" spans="1:15" x14ac:dyDescent="0.3">
      <c r="A579" t="s">
        <v>3</v>
      </c>
      <c r="B579">
        <v>12</v>
      </c>
      <c r="C579">
        <v>31</v>
      </c>
      <c r="D579">
        <v>24</v>
      </c>
      <c r="E579">
        <v>13</v>
      </c>
      <c r="F579" s="4">
        <v>11835</v>
      </c>
      <c r="G579" s="4">
        <v>0</v>
      </c>
      <c r="H579" s="4">
        <v>0</v>
      </c>
      <c r="I579" s="4">
        <v>3.76</v>
      </c>
      <c r="J579" s="4">
        <v>11838.76</v>
      </c>
      <c r="K579" s="4">
        <v>1536.8665349803832</v>
      </c>
      <c r="L579" s="4">
        <v>10298.133465019617</v>
      </c>
      <c r="M579" s="4">
        <v>10294.373465019617</v>
      </c>
      <c r="N579" s="26"/>
      <c r="O579" s="26"/>
    </row>
    <row r="580" spans="1:15" x14ac:dyDescent="0.3">
      <c r="A580" t="s">
        <v>4</v>
      </c>
      <c r="B580">
        <v>1</v>
      </c>
      <c r="C580">
        <v>29</v>
      </c>
      <c r="D580">
        <v>1</v>
      </c>
      <c r="E580">
        <v>14</v>
      </c>
      <c r="F580" s="4">
        <v>2232</v>
      </c>
      <c r="G580" s="4">
        <v>0</v>
      </c>
      <c r="H580" s="4">
        <v>0</v>
      </c>
      <c r="I580" s="4">
        <v>2.86</v>
      </c>
      <c r="J580" s="4">
        <v>2234.86</v>
      </c>
      <c r="K580" s="44">
        <v>0</v>
      </c>
      <c r="L580" s="4">
        <v>2232</v>
      </c>
      <c r="M580" s="4">
        <v>2229.14</v>
      </c>
      <c r="N580" s="26"/>
      <c r="O580" s="26"/>
    </row>
    <row r="581" spans="1:15" x14ac:dyDescent="0.3">
      <c r="A581" t="s">
        <v>4</v>
      </c>
      <c r="B581">
        <v>1</v>
      </c>
      <c r="C581">
        <v>29</v>
      </c>
      <c r="D581">
        <v>2</v>
      </c>
      <c r="E581">
        <v>17</v>
      </c>
      <c r="F581" s="4">
        <v>2119</v>
      </c>
      <c r="G581" s="4">
        <v>0</v>
      </c>
      <c r="H581" s="4">
        <v>0</v>
      </c>
      <c r="I581" s="4">
        <v>-6.9987995550036403E-2</v>
      </c>
      <c r="J581" s="4">
        <v>2118.93001200445</v>
      </c>
      <c r="K581" s="44">
        <v>0</v>
      </c>
      <c r="L581" s="4">
        <v>2119</v>
      </c>
      <c r="M581" s="4">
        <v>2119.06998799555</v>
      </c>
      <c r="N581" s="26"/>
      <c r="O581" s="26"/>
    </row>
    <row r="582" spans="1:15" x14ac:dyDescent="0.3">
      <c r="A582" t="s">
        <v>4</v>
      </c>
      <c r="B582">
        <v>1</v>
      </c>
      <c r="C582">
        <v>29</v>
      </c>
      <c r="D582">
        <v>3</v>
      </c>
      <c r="E582">
        <v>20</v>
      </c>
      <c r="F582" s="4">
        <v>2018</v>
      </c>
      <c r="G582" s="4">
        <v>0</v>
      </c>
      <c r="H582" s="4">
        <v>0</v>
      </c>
      <c r="I582" s="4">
        <v>-0.115570396184921</v>
      </c>
      <c r="J582" s="4">
        <v>2017.8844296038151</v>
      </c>
      <c r="K582" s="44">
        <v>0</v>
      </c>
      <c r="L582" s="4">
        <v>2017.999999999995</v>
      </c>
      <c r="M582" s="4">
        <v>2018.1155703961799</v>
      </c>
      <c r="N582" s="26"/>
      <c r="O582" s="26"/>
    </row>
    <row r="583" spans="1:15" x14ac:dyDescent="0.3">
      <c r="A583" t="s">
        <v>4</v>
      </c>
      <c r="B583">
        <v>1</v>
      </c>
      <c r="C583">
        <v>29</v>
      </c>
      <c r="D583">
        <v>4</v>
      </c>
      <c r="E583">
        <v>22</v>
      </c>
      <c r="F583" s="4">
        <v>1968</v>
      </c>
      <c r="G583" s="4">
        <v>0</v>
      </c>
      <c r="H583" s="4">
        <v>0</v>
      </c>
      <c r="I583" s="4">
        <v>-7.0357408374548E-2</v>
      </c>
      <c r="J583" s="4">
        <v>1967.9296425916255</v>
      </c>
      <c r="K583" s="44">
        <v>0</v>
      </c>
      <c r="L583" s="4">
        <v>1967.9999999999955</v>
      </c>
      <c r="M583" s="4">
        <v>1968.07035740837</v>
      </c>
      <c r="N583" s="26"/>
      <c r="O583" s="26"/>
    </row>
    <row r="584" spans="1:15" x14ac:dyDescent="0.3">
      <c r="A584" t="s">
        <v>4</v>
      </c>
      <c r="B584">
        <v>1</v>
      </c>
      <c r="C584">
        <v>29</v>
      </c>
      <c r="D584">
        <v>5</v>
      </c>
      <c r="E584">
        <v>19</v>
      </c>
      <c r="F584" s="4">
        <v>2010</v>
      </c>
      <c r="G584" s="4">
        <v>0</v>
      </c>
      <c r="H584" s="4">
        <v>0</v>
      </c>
      <c r="I584" s="4">
        <v>-5.8835970237851101E-2</v>
      </c>
      <c r="J584" s="4">
        <v>2009.9411640297621</v>
      </c>
      <c r="K584" s="44">
        <v>0</v>
      </c>
      <c r="L584" s="4">
        <v>2010.000000000002</v>
      </c>
      <c r="M584" s="4">
        <v>2010.0588359702399</v>
      </c>
      <c r="N584" s="26"/>
      <c r="O584" s="26"/>
    </row>
    <row r="585" spans="1:15" x14ac:dyDescent="0.3">
      <c r="A585" t="s">
        <v>4</v>
      </c>
      <c r="B585">
        <v>1</v>
      </c>
      <c r="C585">
        <v>29</v>
      </c>
      <c r="D585">
        <v>6</v>
      </c>
      <c r="E585">
        <v>15</v>
      </c>
      <c r="F585" s="4">
        <v>2137</v>
      </c>
      <c r="G585" s="4">
        <v>0</v>
      </c>
      <c r="H585" s="4">
        <v>0</v>
      </c>
      <c r="I585" s="4">
        <v>-2.2660043556243199E-2</v>
      </c>
      <c r="J585" s="4">
        <v>2136.9773399564438</v>
      </c>
      <c r="K585" s="44">
        <v>0</v>
      </c>
      <c r="L585" s="4">
        <v>2137.0000000000036</v>
      </c>
      <c r="M585" s="4">
        <v>2137.0226600435599</v>
      </c>
      <c r="N585" s="26"/>
      <c r="O585" s="26"/>
    </row>
    <row r="586" spans="1:15" x14ac:dyDescent="0.3">
      <c r="A586" t="s">
        <v>4</v>
      </c>
      <c r="B586">
        <v>1</v>
      </c>
      <c r="C586">
        <v>29</v>
      </c>
      <c r="D586">
        <v>7</v>
      </c>
      <c r="E586">
        <v>10</v>
      </c>
      <c r="F586" s="4">
        <v>2375</v>
      </c>
      <c r="G586" s="4">
        <v>0</v>
      </c>
      <c r="H586" s="4">
        <v>0</v>
      </c>
      <c r="I586" s="4">
        <v>-2.0861065248027399E-2</v>
      </c>
      <c r="J586" s="4">
        <v>2374.979138934752</v>
      </c>
      <c r="K586" s="44">
        <v>0</v>
      </c>
      <c r="L586" s="4">
        <v>2375.0000000000018</v>
      </c>
      <c r="M586" s="4">
        <v>2375.0208610652498</v>
      </c>
      <c r="N586" s="26"/>
      <c r="O586" s="26"/>
    </row>
    <row r="587" spans="1:15" x14ac:dyDescent="0.3">
      <c r="A587" t="s">
        <v>4</v>
      </c>
      <c r="B587">
        <v>1</v>
      </c>
      <c r="C587">
        <v>29</v>
      </c>
      <c r="D587">
        <v>8</v>
      </c>
      <c r="E587">
        <v>6</v>
      </c>
      <c r="F587" s="4">
        <v>2425</v>
      </c>
      <c r="G587" s="4">
        <v>0</v>
      </c>
      <c r="H587" s="4">
        <v>0</v>
      </c>
      <c r="I587" s="4">
        <v>-2.46896776370704E-2</v>
      </c>
      <c r="J587" s="4">
        <v>2424.9753103223629</v>
      </c>
      <c r="K587" s="44">
        <v>0</v>
      </c>
      <c r="L587" s="4">
        <v>2425.0000000000027</v>
      </c>
      <c r="M587" s="4">
        <v>2425.0246896776398</v>
      </c>
      <c r="N587" s="26"/>
      <c r="O587" s="26"/>
    </row>
    <row r="588" spans="1:15" x14ac:dyDescent="0.3">
      <c r="A588" t="s">
        <v>4</v>
      </c>
      <c r="B588">
        <v>1</v>
      </c>
      <c r="C588">
        <v>29</v>
      </c>
      <c r="D588">
        <v>9</v>
      </c>
      <c r="E588">
        <v>7</v>
      </c>
      <c r="F588" s="4">
        <v>2242</v>
      </c>
      <c r="G588" s="4">
        <v>0</v>
      </c>
      <c r="H588" s="4">
        <v>0</v>
      </c>
      <c r="I588" s="4">
        <v>2.0042668562382501E-2</v>
      </c>
      <c r="J588" s="4">
        <v>2242.0200426685624</v>
      </c>
      <c r="K588" s="44">
        <v>0</v>
      </c>
      <c r="L588" s="4">
        <v>2242.0000000000023</v>
      </c>
      <c r="M588" s="4">
        <v>2241.9799573314399</v>
      </c>
      <c r="N588" s="26"/>
      <c r="O588" s="26"/>
    </row>
    <row r="589" spans="1:15" x14ac:dyDescent="0.3">
      <c r="A589" t="s">
        <v>4</v>
      </c>
      <c r="B589">
        <v>1</v>
      </c>
      <c r="C589">
        <v>29</v>
      </c>
      <c r="D589">
        <v>10</v>
      </c>
      <c r="E589">
        <v>12</v>
      </c>
      <c r="F589" s="4">
        <v>1984</v>
      </c>
      <c r="G589" s="4">
        <v>0</v>
      </c>
      <c r="H589" s="4">
        <v>0</v>
      </c>
      <c r="I589" s="4">
        <v>2.4370466358959699E-2</v>
      </c>
      <c r="J589" s="4">
        <v>1984.024370466359</v>
      </c>
      <c r="K589" s="44">
        <v>0</v>
      </c>
      <c r="L589" s="4">
        <v>1983.9999999999989</v>
      </c>
      <c r="M589" s="4">
        <v>1983.9756295336399</v>
      </c>
      <c r="N589" s="26"/>
      <c r="O589" s="26"/>
    </row>
    <row r="590" spans="1:15" x14ac:dyDescent="0.3">
      <c r="A590" t="s">
        <v>4</v>
      </c>
      <c r="B590">
        <v>1</v>
      </c>
      <c r="C590">
        <v>29</v>
      </c>
      <c r="D590">
        <v>11</v>
      </c>
      <c r="E590">
        <v>16</v>
      </c>
      <c r="F590" s="4">
        <v>1749</v>
      </c>
      <c r="G590" s="4">
        <v>0</v>
      </c>
      <c r="H590" s="4">
        <v>0</v>
      </c>
      <c r="I590" s="4">
        <v>-5.46314474195242E-2</v>
      </c>
      <c r="J590" s="4">
        <v>1748.9453685525805</v>
      </c>
      <c r="K590" s="44">
        <v>0</v>
      </c>
      <c r="L590" s="4">
        <v>1749.0000000000005</v>
      </c>
      <c r="M590" s="4">
        <v>1749.05463144742</v>
      </c>
      <c r="N590" s="26"/>
      <c r="O590" s="26"/>
    </row>
    <row r="591" spans="1:15" x14ac:dyDescent="0.3">
      <c r="A591" t="s">
        <v>4</v>
      </c>
      <c r="B591">
        <v>1</v>
      </c>
      <c r="C591">
        <v>29</v>
      </c>
      <c r="D591">
        <v>12</v>
      </c>
      <c r="E591">
        <v>21</v>
      </c>
      <c r="F591" s="4">
        <v>1651</v>
      </c>
      <c r="G591" s="4">
        <v>0</v>
      </c>
      <c r="H591" s="4">
        <v>0</v>
      </c>
      <c r="I591" s="4">
        <v>0.65572149679064795</v>
      </c>
      <c r="J591" s="4">
        <v>1651.6557214967906</v>
      </c>
      <c r="K591" s="44">
        <v>0</v>
      </c>
      <c r="L591" s="4">
        <v>1651.0000000000007</v>
      </c>
      <c r="M591" s="4">
        <v>1650.34427850321</v>
      </c>
      <c r="N591" s="26"/>
      <c r="O591" s="26"/>
    </row>
    <row r="592" spans="1:15" x14ac:dyDescent="0.3">
      <c r="A592" t="s">
        <v>4</v>
      </c>
      <c r="B592">
        <v>1</v>
      </c>
      <c r="C592">
        <v>29</v>
      </c>
      <c r="D592">
        <v>13</v>
      </c>
      <c r="E592">
        <v>24</v>
      </c>
      <c r="F592" s="4">
        <v>1697</v>
      </c>
      <c r="G592" s="4">
        <v>0</v>
      </c>
      <c r="H592" s="4">
        <v>0</v>
      </c>
      <c r="I592" s="4">
        <v>0.699579667299986</v>
      </c>
      <c r="J592" s="4">
        <v>1697.6995796673</v>
      </c>
      <c r="K592" s="44">
        <v>0</v>
      </c>
      <c r="L592" s="4">
        <v>1697</v>
      </c>
      <c r="M592" s="4">
        <v>1696.3004203327</v>
      </c>
      <c r="N592" s="26"/>
      <c r="O592" s="26"/>
    </row>
    <row r="593" spans="1:15" x14ac:dyDescent="0.3">
      <c r="A593" t="s">
        <v>4</v>
      </c>
      <c r="B593">
        <v>1</v>
      </c>
      <c r="C593">
        <v>29</v>
      </c>
      <c r="D593">
        <v>14</v>
      </c>
      <c r="E593">
        <v>23</v>
      </c>
      <c r="F593" s="4">
        <v>1833</v>
      </c>
      <c r="G593" s="4">
        <v>0</v>
      </c>
      <c r="H593" s="4">
        <v>0</v>
      </c>
      <c r="I593" s="4">
        <v>0.66174033656716302</v>
      </c>
      <c r="J593" s="4">
        <v>1833.6617403365672</v>
      </c>
      <c r="K593" s="44">
        <v>0</v>
      </c>
      <c r="L593" s="4">
        <v>1832.9999999999973</v>
      </c>
      <c r="M593" s="4">
        <v>1832.3382596634301</v>
      </c>
      <c r="N593" s="26"/>
      <c r="O593" s="26"/>
    </row>
    <row r="594" spans="1:15" x14ac:dyDescent="0.3">
      <c r="A594" t="s">
        <v>4</v>
      </c>
      <c r="B594">
        <v>1</v>
      </c>
      <c r="C594">
        <v>29</v>
      </c>
      <c r="D594">
        <v>15</v>
      </c>
      <c r="E594">
        <v>18</v>
      </c>
      <c r="F594" s="4">
        <v>2014</v>
      </c>
      <c r="G594" s="4">
        <v>0</v>
      </c>
      <c r="H594" s="4">
        <v>0</v>
      </c>
      <c r="I594" s="4">
        <v>1.1495383605361</v>
      </c>
      <c r="J594" s="4">
        <v>2015.1495383605361</v>
      </c>
      <c r="K594" s="44">
        <v>0</v>
      </c>
      <c r="L594" s="4">
        <v>2013.9999999999961</v>
      </c>
      <c r="M594" s="4">
        <v>2012.85046163946</v>
      </c>
      <c r="N594" s="26"/>
      <c r="O594" s="26"/>
    </row>
    <row r="595" spans="1:15" x14ac:dyDescent="0.3">
      <c r="A595" t="s">
        <v>4</v>
      </c>
      <c r="B595">
        <v>1</v>
      </c>
      <c r="C595">
        <v>29</v>
      </c>
      <c r="D595">
        <v>16</v>
      </c>
      <c r="E595">
        <v>13</v>
      </c>
      <c r="F595" s="4">
        <v>2311</v>
      </c>
      <c r="G595" s="4">
        <v>0</v>
      </c>
      <c r="H595" s="4">
        <v>0</v>
      </c>
      <c r="I595" s="4">
        <v>1.99015988409519</v>
      </c>
      <c r="J595" s="4">
        <v>2312.9901598840952</v>
      </c>
      <c r="K595" s="44">
        <v>0</v>
      </c>
      <c r="L595" s="4">
        <v>2310.999999999995</v>
      </c>
      <c r="M595" s="4">
        <v>2309.0098401158998</v>
      </c>
      <c r="N595" s="26"/>
      <c r="O595" s="26"/>
    </row>
    <row r="596" spans="1:15" x14ac:dyDescent="0.3">
      <c r="A596" t="s">
        <v>4</v>
      </c>
      <c r="B596">
        <v>1</v>
      </c>
      <c r="C596">
        <v>29</v>
      </c>
      <c r="D596">
        <v>17</v>
      </c>
      <c r="E596">
        <v>8</v>
      </c>
      <c r="F596" s="4">
        <v>2666</v>
      </c>
      <c r="G596" s="4">
        <v>0</v>
      </c>
      <c r="H596" s="4">
        <v>0</v>
      </c>
      <c r="I596" s="4">
        <v>2.95134527236223</v>
      </c>
      <c r="J596" s="4">
        <v>2668.9513452723622</v>
      </c>
      <c r="K596" s="44">
        <v>0</v>
      </c>
      <c r="L596" s="4">
        <v>2666.0000000000023</v>
      </c>
      <c r="M596" s="4">
        <v>2663.04865472764</v>
      </c>
      <c r="N596" s="26"/>
      <c r="O596" s="26"/>
    </row>
    <row r="597" spans="1:15" x14ac:dyDescent="0.3">
      <c r="A597" t="s">
        <v>4</v>
      </c>
      <c r="B597">
        <v>1</v>
      </c>
      <c r="C597">
        <v>29</v>
      </c>
      <c r="D597">
        <v>18</v>
      </c>
      <c r="E597">
        <v>3</v>
      </c>
      <c r="F597" s="4">
        <v>2995</v>
      </c>
      <c r="G597" s="4">
        <v>0</v>
      </c>
      <c r="H597" s="4">
        <v>0</v>
      </c>
      <c r="I597" s="4">
        <v>2.91880574077368</v>
      </c>
      <c r="J597" s="4">
        <v>2997.9188057407737</v>
      </c>
      <c r="K597" s="44">
        <v>0</v>
      </c>
      <c r="L597" s="4">
        <v>2995.0000000000036</v>
      </c>
      <c r="M597" s="4">
        <v>2992.08119425923</v>
      </c>
      <c r="N597" s="26"/>
      <c r="O597" s="26"/>
    </row>
    <row r="598" spans="1:15" x14ac:dyDescent="0.3">
      <c r="A598" t="s">
        <v>4</v>
      </c>
      <c r="B598">
        <v>1</v>
      </c>
      <c r="C598">
        <v>29</v>
      </c>
      <c r="D598">
        <v>19</v>
      </c>
      <c r="E598">
        <v>1</v>
      </c>
      <c r="F598" s="4">
        <v>3007</v>
      </c>
      <c r="G598" s="4">
        <v>0</v>
      </c>
      <c r="H598" s="4">
        <v>0</v>
      </c>
      <c r="I598" s="4">
        <v>2.4155970960855502</v>
      </c>
      <c r="J598" s="4">
        <v>3009.4155970960855</v>
      </c>
      <c r="K598" s="44">
        <v>0</v>
      </c>
      <c r="L598" s="4">
        <v>3006.9999999999955</v>
      </c>
      <c r="M598" s="4">
        <v>3004.5844029039099</v>
      </c>
      <c r="N598" s="26"/>
      <c r="O598" s="26"/>
    </row>
    <row r="599" spans="1:15" x14ac:dyDescent="0.3">
      <c r="A599" t="s">
        <v>4</v>
      </c>
      <c r="B599">
        <v>1</v>
      </c>
      <c r="C599">
        <v>29</v>
      </c>
      <c r="D599">
        <v>20</v>
      </c>
      <c r="E599">
        <v>2</v>
      </c>
      <c r="F599" s="4">
        <v>2901</v>
      </c>
      <c r="G599" s="4">
        <v>0</v>
      </c>
      <c r="H599" s="4">
        <v>0</v>
      </c>
      <c r="I599" s="4">
        <v>2.4723386187106402</v>
      </c>
      <c r="J599" s="4">
        <v>2903.4723386187106</v>
      </c>
      <c r="K599" s="44">
        <v>0</v>
      </c>
      <c r="L599" s="4">
        <v>2901.0000000000005</v>
      </c>
      <c r="M599" s="4">
        <v>2898.5276613812898</v>
      </c>
      <c r="N599" s="26"/>
      <c r="O599" s="26"/>
    </row>
    <row r="600" spans="1:15" x14ac:dyDescent="0.3">
      <c r="A600" t="s">
        <v>4</v>
      </c>
      <c r="B600">
        <v>1</v>
      </c>
      <c r="C600">
        <v>29</v>
      </c>
      <c r="D600">
        <v>21</v>
      </c>
      <c r="E600">
        <v>4</v>
      </c>
      <c r="F600" s="4">
        <v>2718</v>
      </c>
      <c r="G600" s="4">
        <v>0</v>
      </c>
      <c r="H600" s="4">
        <v>0</v>
      </c>
      <c r="I600" s="4">
        <v>1.8903784137219199</v>
      </c>
      <c r="J600" s="4">
        <v>2719.8903784137219</v>
      </c>
      <c r="K600" s="44">
        <v>0</v>
      </c>
      <c r="L600" s="4">
        <v>2718.0000000000018</v>
      </c>
      <c r="M600" s="4">
        <v>2716.1096215862799</v>
      </c>
      <c r="N600" s="26"/>
      <c r="O600" s="26"/>
    </row>
    <row r="601" spans="1:15" x14ac:dyDescent="0.3">
      <c r="A601" t="s">
        <v>4</v>
      </c>
      <c r="B601">
        <v>1</v>
      </c>
      <c r="C601">
        <v>29</v>
      </c>
      <c r="D601">
        <v>22</v>
      </c>
      <c r="E601">
        <v>5</v>
      </c>
      <c r="F601" s="4">
        <v>2591</v>
      </c>
      <c r="G601" s="4">
        <v>0</v>
      </c>
      <c r="H601" s="4">
        <v>0</v>
      </c>
      <c r="I601" s="4">
        <v>0.54284390062093701</v>
      </c>
      <c r="J601" s="4">
        <v>2591.5428439006209</v>
      </c>
      <c r="K601" s="44">
        <v>0</v>
      </c>
      <c r="L601" s="4">
        <v>2591.0000000000009</v>
      </c>
      <c r="M601" s="4">
        <v>2590.45715609938</v>
      </c>
      <c r="N601" s="26"/>
      <c r="O601" s="26"/>
    </row>
    <row r="602" spans="1:15" x14ac:dyDescent="0.3">
      <c r="A602" t="s">
        <v>4</v>
      </c>
      <c r="B602">
        <v>1</v>
      </c>
      <c r="C602">
        <v>29</v>
      </c>
      <c r="D602">
        <v>23</v>
      </c>
      <c r="E602">
        <v>9</v>
      </c>
      <c r="F602" s="4">
        <v>2398</v>
      </c>
      <c r="G602" s="4">
        <v>0</v>
      </c>
      <c r="H602" s="4">
        <v>0</v>
      </c>
      <c r="I602" s="4">
        <v>0.68783685192465804</v>
      </c>
      <c r="J602" s="4">
        <v>2398.6878368519247</v>
      </c>
      <c r="K602" s="44">
        <v>0</v>
      </c>
      <c r="L602" s="4">
        <v>2398.0000000000045</v>
      </c>
      <c r="M602" s="4">
        <v>2397.3121631480799</v>
      </c>
      <c r="N602" s="26"/>
      <c r="O602" s="26"/>
    </row>
    <row r="603" spans="1:15" x14ac:dyDescent="0.3">
      <c r="A603" t="s">
        <v>4</v>
      </c>
      <c r="B603">
        <v>1</v>
      </c>
      <c r="C603">
        <v>29</v>
      </c>
      <c r="D603">
        <v>24</v>
      </c>
      <c r="E603">
        <v>11</v>
      </c>
      <c r="F603" s="4">
        <v>2268</v>
      </c>
      <c r="G603" s="4">
        <v>0</v>
      </c>
      <c r="H603" s="4">
        <v>0</v>
      </c>
      <c r="I603" s="4">
        <v>0.67463356861844703</v>
      </c>
      <c r="J603" s="4">
        <v>2268.6746335686184</v>
      </c>
      <c r="K603" s="44">
        <v>0</v>
      </c>
      <c r="L603" s="4">
        <v>2267.9999999999986</v>
      </c>
      <c r="M603" s="4">
        <v>2267.3253664313802</v>
      </c>
      <c r="N603" s="26"/>
      <c r="O603" s="26"/>
    </row>
    <row r="604" spans="1:15" x14ac:dyDescent="0.3">
      <c r="A604" t="s">
        <v>4</v>
      </c>
      <c r="B604">
        <v>2</v>
      </c>
      <c r="C604">
        <v>12</v>
      </c>
      <c r="D604">
        <v>1</v>
      </c>
      <c r="E604">
        <v>13</v>
      </c>
      <c r="F604" s="4">
        <v>2216</v>
      </c>
      <c r="G604" s="4">
        <v>0</v>
      </c>
      <c r="H604" s="4">
        <v>0</v>
      </c>
      <c r="I604" s="4">
        <v>-7.16075599193573E-2</v>
      </c>
      <c r="J604" s="4">
        <v>2215.9283924400806</v>
      </c>
      <c r="K604" s="44">
        <v>0</v>
      </c>
      <c r="L604" s="4">
        <v>2216.0000000000005</v>
      </c>
      <c r="M604" s="4">
        <v>2216.0716075599198</v>
      </c>
      <c r="N604" s="26"/>
      <c r="O604" s="26"/>
    </row>
    <row r="605" spans="1:15" x14ac:dyDescent="0.3">
      <c r="A605" t="s">
        <v>4</v>
      </c>
      <c r="B605">
        <v>2</v>
      </c>
      <c r="C605">
        <v>12</v>
      </c>
      <c r="D605">
        <v>2</v>
      </c>
      <c r="E605">
        <v>16</v>
      </c>
      <c r="F605" s="4">
        <v>2102</v>
      </c>
      <c r="G605" s="4">
        <v>0</v>
      </c>
      <c r="H605" s="4">
        <v>0</v>
      </c>
      <c r="I605" s="4">
        <v>-6.9213898852467495E-2</v>
      </c>
      <c r="J605" s="4">
        <v>2101.9307861011475</v>
      </c>
      <c r="K605" s="44">
        <v>0</v>
      </c>
      <c r="L605" s="4">
        <v>2101.9999999999977</v>
      </c>
      <c r="M605" s="4">
        <v>2102.0692138988502</v>
      </c>
      <c r="N605" s="26"/>
      <c r="O605" s="26"/>
    </row>
    <row r="606" spans="1:15" x14ac:dyDescent="0.3">
      <c r="A606" t="s">
        <v>4</v>
      </c>
      <c r="B606">
        <v>2</v>
      </c>
      <c r="C606">
        <v>12</v>
      </c>
      <c r="D606">
        <v>3</v>
      </c>
      <c r="E606">
        <v>20</v>
      </c>
      <c r="F606" s="4">
        <v>1999</v>
      </c>
      <c r="G606" s="4">
        <v>0</v>
      </c>
      <c r="H606" s="4">
        <v>0</v>
      </c>
      <c r="I606" s="4">
        <v>-0.114295478910208</v>
      </c>
      <c r="J606" s="4">
        <v>1998.8857045210898</v>
      </c>
      <c r="K606" s="44">
        <v>0</v>
      </c>
      <c r="L606" s="4">
        <v>1998.9999999999998</v>
      </c>
      <c r="M606" s="4">
        <v>1999.11429547891</v>
      </c>
      <c r="N606" s="26"/>
      <c r="O606" s="26"/>
    </row>
    <row r="607" spans="1:15" x14ac:dyDescent="0.3">
      <c r="A607" t="s">
        <v>4</v>
      </c>
      <c r="B607">
        <v>2</v>
      </c>
      <c r="C607">
        <v>12</v>
      </c>
      <c r="D607">
        <v>4</v>
      </c>
      <c r="E607">
        <v>21</v>
      </c>
      <c r="F607" s="4">
        <v>1945</v>
      </c>
      <c r="G607" s="4">
        <v>0</v>
      </c>
      <c r="H607" s="4">
        <v>0</v>
      </c>
      <c r="I607" s="4">
        <v>-6.9648575037717805E-2</v>
      </c>
      <c r="J607" s="4">
        <v>1944.9303514249623</v>
      </c>
      <c r="K607" s="44">
        <v>0</v>
      </c>
      <c r="L607" s="4">
        <v>1945.0000000000023</v>
      </c>
      <c r="M607" s="4">
        <v>1945.06964857504</v>
      </c>
      <c r="N607" s="26"/>
      <c r="O607" s="26"/>
    </row>
    <row r="608" spans="1:15" x14ac:dyDescent="0.3">
      <c r="A608" t="s">
        <v>4</v>
      </c>
      <c r="B608">
        <v>2</v>
      </c>
      <c r="C608">
        <v>12</v>
      </c>
      <c r="D608">
        <v>5</v>
      </c>
      <c r="E608">
        <v>19</v>
      </c>
      <c r="F608" s="4">
        <v>1983</v>
      </c>
      <c r="G608" s="4">
        <v>0</v>
      </c>
      <c r="H608" s="4">
        <v>0</v>
      </c>
      <c r="I608" s="4">
        <v>-5.8809354901313803E-2</v>
      </c>
      <c r="J608" s="4">
        <v>1982.9411906450987</v>
      </c>
      <c r="K608" s="44">
        <v>0</v>
      </c>
      <c r="L608" s="4">
        <v>1982.9999999999986</v>
      </c>
      <c r="M608" s="4">
        <v>1983.0588093548999</v>
      </c>
      <c r="N608" s="26"/>
      <c r="O608" s="26"/>
    </row>
    <row r="609" spans="1:15" x14ac:dyDescent="0.3">
      <c r="A609" t="s">
        <v>4</v>
      </c>
      <c r="B609">
        <v>2</v>
      </c>
      <c r="C609">
        <v>12</v>
      </c>
      <c r="D609">
        <v>6</v>
      </c>
      <c r="E609">
        <v>15</v>
      </c>
      <c r="F609" s="4">
        <v>2118</v>
      </c>
      <c r="G609" s="4">
        <v>0</v>
      </c>
      <c r="H609" s="4">
        <v>0</v>
      </c>
      <c r="I609" s="4">
        <v>-2.2558221593499201E-2</v>
      </c>
      <c r="J609" s="4">
        <v>2117.9774417784065</v>
      </c>
      <c r="K609" s="44">
        <v>0</v>
      </c>
      <c r="L609" s="4">
        <v>2117.9999999999964</v>
      </c>
      <c r="M609" s="4">
        <v>2118.0225582215899</v>
      </c>
      <c r="N609" s="26"/>
      <c r="O609" s="26"/>
    </row>
    <row r="610" spans="1:15" x14ac:dyDescent="0.3">
      <c r="A610" t="s">
        <v>4</v>
      </c>
      <c r="B610">
        <v>2</v>
      </c>
      <c r="C610">
        <v>12</v>
      </c>
      <c r="D610">
        <v>7</v>
      </c>
      <c r="E610">
        <v>8</v>
      </c>
      <c r="F610" s="4">
        <v>2347</v>
      </c>
      <c r="G610" s="4">
        <v>0</v>
      </c>
      <c r="H610" s="4">
        <v>0</v>
      </c>
      <c r="I610" s="4">
        <v>-2.0712005672976399E-2</v>
      </c>
      <c r="J610" s="4">
        <v>2346.979287994327</v>
      </c>
      <c r="K610" s="44">
        <v>0</v>
      </c>
      <c r="L610" s="4">
        <v>2346.9999999999968</v>
      </c>
      <c r="M610" s="4">
        <v>2347.0207120056698</v>
      </c>
      <c r="N610" s="26"/>
      <c r="O610" s="26"/>
    </row>
    <row r="611" spans="1:15" x14ac:dyDescent="0.3">
      <c r="A611" t="s">
        <v>4</v>
      </c>
      <c r="B611">
        <v>2</v>
      </c>
      <c r="C611">
        <v>12</v>
      </c>
      <c r="D611">
        <v>8</v>
      </c>
      <c r="E611">
        <v>6</v>
      </c>
      <c r="F611" s="4">
        <v>2376</v>
      </c>
      <c r="G611" s="4">
        <v>0</v>
      </c>
      <c r="H611" s="4">
        <v>0</v>
      </c>
      <c r="I611" s="4">
        <v>-2.5253829080611499E-2</v>
      </c>
      <c r="J611" s="4">
        <v>2375.9747461709194</v>
      </c>
      <c r="K611" s="44">
        <v>0</v>
      </c>
      <c r="L611" s="4">
        <v>2375.9999999999995</v>
      </c>
      <c r="M611" s="4">
        <v>2376.0252538290802</v>
      </c>
      <c r="N611" s="26"/>
      <c r="O611" s="26"/>
    </row>
    <row r="612" spans="1:15" x14ac:dyDescent="0.3">
      <c r="A612" t="s">
        <v>4</v>
      </c>
      <c r="B612">
        <v>2</v>
      </c>
      <c r="C612">
        <v>12</v>
      </c>
      <c r="D612">
        <v>9</v>
      </c>
      <c r="E612">
        <v>7</v>
      </c>
      <c r="F612" s="4">
        <v>2195</v>
      </c>
      <c r="G612" s="4">
        <v>0</v>
      </c>
      <c r="H612" s="4">
        <v>0</v>
      </c>
      <c r="I612" s="4">
        <v>1.9491633865982301E-2</v>
      </c>
      <c r="J612" s="4">
        <v>2195.019491633866</v>
      </c>
      <c r="K612" s="44">
        <v>0</v>
      </c>
      <c r="L612" s="4">
        <v>2194.9999999999959</v>
      </c>
      <c r="M612" s="4">
        <v>2194.9805083661299</v>
      </c>
      <c r="N612" s="26"/>
      <c r="O612" s="26"/>
    </row>
    <row r="613" spans="1:15" x14ac:dyDescent="0.3">
      <c r="A613" t="s">
        <v>4</v>
      </c>
      <c r="B613">
        <v>2</v>
      </c>
      <c r="C613">
        <v>12</v>
      </c>
      <c r="D613">
        <v>10</v>
      </c>
      <c r="E613">
        <v>12</v>
      </c>
      <c r="F613" s="4">
        <v>1950</v>
      </c>
      <c r="G613" s="4">
        <v>0</v>
      </c>
      <c r="H613" s="4">
        <v>0</v>
      </c>
      <c r="I613" s="4">
        <v>2.4176544160582101E-2</v>
      </c>
      <c r="J613" s="4">
        <v>1950.0241765441606</v>
      </c>
      <c r="K613" s="44">
        <v>0</v>
      </c>
      <c r="L613" s="4">
        <v>1950.0000000000007</v>
      </c>
      <c r="M613" s="4">
        <v>1949.9758234558401</v>
      </c>
      <c r="N613" s="26"/>
      <c r="O613" s="26"/>
    </row>
    <row r="614" spans="1:15" x14ac:dyDescent="0.3">
      <c r="A614" t="s">
        <v>4</v>
      </c>
      <c r="B614">
        <v>2</v>
      </c>
      <c r="C614">
        <v>12</v>
      </c>
      <c r="D614">
        <v>11</v>
      </c>
      <c r="E614">
        <v>17</v>
      </c>
      <c r="F614" s="4">
        <v>1736</v>
      </c>
      <c r="G614" s="4">
        <v>0</v>
      </c>
      <c r="H614" s="4">
        <v>0</v>
      </c>
      <c r="I614" s="4">
        <v>-5.28142470866442E-2</v>
      </c>
      <c r="J614" s="4">
        <v>1735.9471857529134</v>
      </c>
      <c r="K614" s="44">
        <v>0</v>
      </c>
      <c r="L614" s="4">
        <v>1736.0000000000034</v>
      </c>
      <c r="M614" s="4">
        <v>1736.0528142470901</v>
      </c>
      <c r="N614" s="26"/>
      <c r="O614" s="26"/>
    </row>
    <row r="615" spans="1:15" x14ac:dyDescent="0.3">
      <c r="A615" t="s">
        <v>4</v>
      </c>
      <c r="B615">
        <v>2</v>
      </c>
      <c r="C615">
        <v>12</v>
      </c>
      <c r="D615">
        <v>12</v>
      </c>
      <c r="E615">
        <v>22</v>
      </c>
      <c r="F615" s="4">
        <v>1624</v>
      </c>
      <c r="G615" s="4">
        <v>0</v>
      </c>
      <c r="H615" s="4">
        <v>0</v>
      </c>
      <c r="I615" s="4">
        <v>0.63102065026760101</v>
      </c>
      <c r="J615" s="4">
        <v>1624.6310206502676</v>
      </c>
      <c r="K615" s="44">
        <v>0</v>
      </c>
      <c r="L615" s="4">
        <v>1623.9999999999975</v>
      </c>
      <c r="M615" s="4">
        <v>1623.3689793497299</v>
      </c>
      <c r="N615" s="26"/>
      <c r="O615" s="26"/>
    </row>
    <row r="616" spans="1:15" x14ac:dyDescent="0.3">
      <c r="A616" t="s">
        <v>4</v>
      </c>
      <c r="B616">
        <v>2</v>
      </c>
      <c r="C616">
        <v>12</v>
      </c>
      <c r="D616">
        <v>13</v>
      </c>
      <c r="E616">
        <v>24</v>
      </c>
      <c r="F616" s="4">
        <v>1637</v>
      </c>
      <c r="G616" s="4">
        <v>0</v>
      </c>
      <c r="H616" s="4">
        <v>0</v>
      </c>
      <c r="I616" s="4">
        <v>0.67342344857752301</v>
      </c>
      <c r="J616" s="4">
        <v>1637.6734234485775</v>
      </c>
      <c r="K616" s="44">
        <v>0</v>
      </c>
      <c r="L616" s="4">
        <v>1636.9999999999975</v>
      </c>
      <c r="M616" s="4">
        <v>1636.32657655142</v>
      </c>
      <c r="N616" s="26"/>
      <c r="O616" s="26"/>
    </row>
    <row r="617" spans="1:15" x14ac:dyDescent="0.3">
      <c r="A617" t="s">
        <v>4</v>
      </c>
      <c r="B617">
        <v>2</v>
      </c>
      <c r="C617">
        <v>12</v>
      </c>
      <c r="D617">
        <v>14</v>
      </c>
      <c r="E617">
        <v>23</v>
      </c>
      <c r="F617" s="4">
        <v>1715</v>
      </c>
      <c r="G617" s="4">
        <v>0</v>
      </c>
      <c r="H617" s="4">
        <v>0</v>
      </c>
      <c r="I617" s="4">
        <v>0.63481232523918196</v>
      </c>
      <c r="J617" s="4">
        <v>1715.6348123252392</v>
      </c>
      <c r="K617" s="44">
        <v>0</v>
      </c>
      <c r="L617" s="4">
        <v>1714.9999999999991</v>
      </c>
      <c r="M617" s="4">
        <v>1714.3651876747599</v>
      </c>
      <c r="N617" s="26"/>
      <c r="O617" s="26"/>
    </row>
    <row r="618" spans="1:15" x14ac:dyDescent="0.3">
      <c r="A618" t="s">
        <v>4</v>
      </c>
      <c r="B618">
        <v>2</v>
      </c>
      <c r="C618">
        <v>12</v>
      </c>
      <c r="D618">
        <v>15</v>
      </c>
      <c r="E618">
        <v>18</v>
      </c>
      <c r="F618" s="4">
        <v>1886</v>
      </c>
      <c r="G618" s="4">
        <v>0</v>
      </c>
      <c r="H618" s="4">
        <v>0</v>
      </c>
      <c r="I618" s="4">
        <v>1.1199575439095499</v>
      </c>
      <c r="J618" s="4">
        <v>1887.1199575439095</v>
      </c>
      <c r="K618" s="44">
        <v>0</v>
      </c>
      <c r="L618" s="4">
        <v>1885.9999999999995</v>
      </c>
      <c r="M618" s="4">
        <v>1884.88004245609</v>
      </c>
      <c r="N618" s="26"/>
      <c r="O618" s="26"/>
    </row>
    <row r="619" spans="1:15" x14ac:dyDescent="0.3">
      <c r="A619" t="s">
        <v>4</v>
      </c>
      <c r="B619">
        <v>2</v>
      </c>
      <c r="C619">
        <v>12</v>
      </c>
      <c r="D619">
        <v>16</v>
      </c>
      <c r="E619">
        <v>14</v>
      </c>
      <c r="F619" s="4">
        <v>2151</v>
      </c>
      <c r="G619" s="4">
        <v>0</v>
      </c>
      <c r="H619" s="4">
        <v>0</v>
      </c>
      <c r="I619" s="4">
        <v>1.9552159532904601</v>
      </c>
      <c r="J619" s="4">
        <v>2152.9552159532905</v>
      </c>
      <c r="K619" s="44">
        <v>0</v>
      </c>
      <c r="L619" s="4">
        <v>2151.0000000000005</v>
      </c>
      <c r="M619" s="4">
        <v>2149.04478404671</v>
      </c>
      <c r="N619" s="26"/>
      <c r="O619" s="26"/>
    </row>
    <row r="620" spans="1:15" x14ac:dyDescent="0.3">
      <c r="A620" t="s">
        <v>4</v>
      </c>
      <c r="B620">
        <v>2</v>
      </c>
      <c r="C620">
        <v>12</v>
      </c>
      <c r="D620">
        <v>17</v>
      </c>
      <c r="E620">
        <v>10</v>
      </c>
      <c r="F620" s="4">
        <v>2491</v>
      </c>
      <c r="G620" s="4">
        <v>0</v>
      </c>
      <c r="H620" s="4">
        <v>0</v>
      </c>
      <c r="I620" s="4">
        <v>2.9279414191842101</v>
      </c>
      <c r="J620" s="4">
        <v>2493.9279414191842</v>
      </c>
      <c r="K620" s="44">
        <v>0</v>
      </c>
      <c r="L620" s="4">
        <v>2491.0000000000041</v>
      </c>
      <c r="M620" s="4">
        <v>2488.0720585808199</v>
      </c>
      <c r="N620" s="26"/>
      <c r="O620" s="26"/>
    </row>
    <row r="621" spans="1:15" x14ac:dyDescent="0.3">
      <c r="A621" t="s">
        <v>4</v>
      </c>
      <c r="B621">
        <v>2</v>
      </c>
      <c r="C621">
        <v>12</v>
      </c>
      <c r="D621">
        <v>18</v>
      </c>
      <c r="E621">
        <v>3</v>
      </c>
      <c r="F621" s="4">
        <v>2796</v>
      </c>
      <c r="G621" s="4">
        <v>0</v>
      </c>
      <c r="H621" s="4">
        <v>0</v>
      </c>
      <c r="I621" s="4">
        <v>2.9002237692475301</v>
      </c>
      <c r="J621" s="4">
        <v>2798.9002237692475</v>
      </c>
      <c r="K621" s="44">
        <v>0</v>
      </c>
      <c r="L621" s="4">
        <v>2795.9999999999977</v>
      </c>
      <c r="M621" s="4">
        <v>2793.0997762307502</v>
      </c>
      <c r="N621" s="26"/>
      <c r="O621" s="26"/>
    </row>
    <row r="622" spans="1:15" x14ac:dyDescent="0.3">
      <c r="A622" t="s">
        <v>4</v>
      </c>
      <c r="B622">
        <v>2</v>
      </c>
      <c r="C622">
        <v>12</v>
      </c>
      <c r="D622">
        <v>19</v>
      </c>
      <c r="E622">
        <v>1</v>
      </c>
      <c r="F622" s="4">
        <v>2901</v>
      </c>
      <c r="G622" s="4">
        <v>0</v>
      </c>
      <c r="H622" s="4">
        <v>0</v>
      </c>
      <c r="I622" s="4">
        <v>2.4113619439303902</v>
      </c>
      <c r="J622" s="4">
        <v>2903.4113619439304</v>
      </c>
      <c r="K622" s="44">
        <v>0</v>
      </c>
      <c r="L622" s="4">
        <v>2901.0000000000005</v>
      </c>
      <c r="M622" s="4">
        <v>2898.5886380560701</v>
      </c>
      <c r="N622" s="26"/>
      <c r="O622" s="26"/>
    </row>
    <row r="623" spans="1:15" x14ac:dyDescent="0.3">
      <c r="A623" t="s">
        <v>4</v>
      </c>
      <c r="B623">
        <v>2</v>
      </c>
      <c r="C623">
        <v>12</v>
      </c>
      <c r="D623">
        <v>20</v>
      </c>
      <c r="E623">
        <v>2</v>
      </c>
      <c r="F623" s="4">
        <v>2804</v>
      </c>
      <c r="G623" s="4">
        <v>0</v>
      </c>
      <c r="H623" s="4">
        <v>0</v>
      </c>
      <c r="I623" s="4">
        <v>2.4648696072399598</v>
      </c>
      <c r="J623" s="4">
        <v>2806.46486960724</v>
      </c>
      <c r="K623" s="44">
        <v>0</v>
      </c>
      <c r="L623" s="4">
        <v>2804</v>
      </c>
      <c r="M623" s="4">
        <v>2801.53513039276</v>
      </c>
      <c r="N623" s="26"/>
      <c r="O623" s="26"/>
    </row>
    <row r="624" spans="1:15" x14ac:dyDescent="0.3">
      <c r="A624" t="s">
        <v>4</v>
      </c>
      <c r="B624">
        <v>2</v>
      </c>
      <c r="C624">
        <v>12</v>
      </c>
      <c r="D624">
        <v>21</v>
      </c>
      <c r="E624">
        <v>4</v>
      </c>
      <c r="F624" s="4">
        <v>2677</v>
      </c>
      <c r="G624" s="4">
        <v>0</v>
      </c>
      <c r="H624" s="4">
        <v>0</v>
      </c>
      <c r="I624" s="4">
        <v>1.89723010919988</v>
      </c>
      <c r="J624" s="4">
        <v>2678.8972301091999</v>
      </c>
      <c r="K624" s="44">
        <v>0</v>
      </c>
      <c r="L624" s="4">
        <v>2677</v>
      </c>
      <c r="M624" s="4">
        <v>2675.1027698908001</v>
      </c>
      <c r="N624" s="26"/>
      <c r="O624" s="26"/>
    </row>
    <row r="625" spans="1:15" x14ac:dyDescent="0.3">
      <c r="A625" t="s">
        <v>4</v>
      </c>
      <c r="B625">
        <v>2</v>
      </c>
      <c r="C625">
        <v>12</v>
      </c>
      <c r="D625">
        <v>22</v>
      </c>
      <c r="E625">
        <v>5</v>
      </c>
      <c r="F625" s="4">
        <v>2558</v>
      </c>
      <c r="G625" s="4">
        <v>0</v>
      </c>
      <c r="H625" s="4">
        <v>0</v>
      </c>
      <c r="I625" s="4">
        <v>0.54220434278249696</v>
      </c>
      <c r="J625" s="4">
        <v>2558.5422043427825</v>
      </c>
      <c r="K625" s="44">
        <v>0</v>
      </c>
      <c r="L625" s="4">
        <v>2558.0000000000023</v>
      </c>
      <c r="M625" s="4">
        <v>2557.4577956572198</v>
      </c>
      <c r="N625" s="26"/>
      <c r="O625" s="26"/>
    </row>
    <row r="626" spans="1:15" x14ac:dyDescent="0.3">
      <c r="A626" t="s">
        <v>4</v>
      </c>
      <c r="B626">
        <v>2</v>
      </c>
      <c r="C626">
        <v>12</v>
      </c>
      <c r="D626">
        <v>23</v>
      </c>
      <c r="E626">
        <v>9</v>
      </c>
      <c r="F626" s="4">
        <v>2380</v>
      </c>
      <c r="G626" s="4">
        <v>0</v>
      </c>
      <c r="H626" s="4">
        <v>0</v>
      </c>
      <c r="I626" s="4">
        <v>0.67929562181234404</v>
      </c>
      <c r="J626" s="4">
        <v>2380.6792956218123</v>
      </c>
      <c r="K626" s="44">
        <v>0</v>
      </c>
      <c r="L626" s="4">
        <v>2380.0000000000023</v>
      </c>
      <c r="M626" s="4">
        <v>2379.3207043781899</v>
      </c>
      <c r="N626" s="26"/>
      <c r="O626" s="26"/>
    </row>
    <row r="627" spans="1:15" x14ac:dyDescent="0.3">
      <c r="A627" t="s">
        <v>4</v>
      </c>
      <c r="B627">
        <v>2</v>
      </c>
      <c r="C627">
        <v>12</v>
      </c>
      <c r="D627">
        <v>24</v>
      </c>
      <c r="E627">
        <v>11</v>
      </c>
      <c r="F627" s="4">
        <v>2259</v>
      </c>
      <c r="G627" s="4">
        <v>0</v>
      </c>
      <c r="H627" s="4">
        <v>0</v>
      </c>
      <c r="I627" s="4">
        <v>0.66348765604198001</v>
      </c>
      <c r="J627" s="4">
        <v>2259.663487656042</v>
      </c>
      <c r="K627" s="44">
        <v>0</v>
      </c>
      <c r="L627" s="4">
        <v>2259.0000000000018</v>
      </c>
      <c r="M627" s="4">
        <v>2258.3365123439598</v>
      </c>
      <c r="N627" s="26"/>
      <c r="O627" s="26"/>
    </row>
    <row r="628" spans="1:15" x14ac:dyDescent="0.3">
      <c r="A628" t="s">
        <v>4</v>
      </c>
      <c r="B628">
        <v>3</v>
      </c>
      <c r="C628">
        <v>19</v>
      </c>
      <c r="D628">
        <v>1</v>
      </c>
      <c r="E628">
        <v>15</v>
      </c>
      <c r="F628" s="4">
        <v>2084</v>
      </c>
      <c r="G628" s="4">
        <v>0</v>
      </c>
      <c r="H628" s="4">
        <v>0</v>
      </c>
      <c r="I628" s="4">
        <v>-6.74549359828234E-2</v>
      </c>
      <c r="J628" s="4">
        <v>2083.9325450640172</v>
      </c>
      <c r="K628" s="44">
        <v>0</v>
      </c>
      <c r="L628" s="4">
        <v>2083.9999999999973</v>
      </c>
      <c r="M628" s="4">
        <v>2084.0674549359801</v>
      </c>
      <c r="N628" s="26"/>
      <c r="O628" s="26"/>
    </row>
    <row r="629" spans="1:15" x14ac:dyDescent="0.3">
      <c r="A629" t="s">
        <v>4</v>
      </c>
      <c r="B629">
        <v>3</v>
      </c>
      <c r="C629">
        <v>19</v>
      </c>
      <c r="D629">
        <v>2</v>
      </c>
      <c r="E629">
        <v>18</v>
      </c>
      <c r="F629" s="4">
        <v>1964</v>
      </c>
      <c r="G629" s="4">
        <v>0</v>
      </c>
      <c r="H629" s="4">
        <v>0</v>
      </c>
      <c r="I629" s="4">
        <v>-6.7094119265675503E-2</v>
      </c>
      <c r="J629" s="4">
        <v>1963.9329058807343</v>
      </c>
      <c r="K629" s="44">
        <v>0</v>
      </c>
      <c r="L629" s="4">
        <v>1964.0000000000043</v>
      </c>
      <c r="M629" s="4">
        <v>1964.06709411927</v>
      </c>
      <c r="N629" s="26"/>
      <c r="O629" s="26"/>
    </row>
    <row r="630" spans="1:15" x14ac:dyDescent="0.3">
      <c r="A630" t="s">
        <v>4</v>
      </c>
      <c r="B630">
        <v>3</v>
      </c>
      <c r="C630">
        <v>19</v>
      </c>
      <c r="D630">
        <v>3</v>
      </c>
      <c r="E630">
        <v>22</v>
      </c>
      <c r="F630" s="4">
        <v>1896</v>
      </c>
      <c r="G630" s="4">
        <v>0</v>
      </c>
      <c r="H630" s="4">
        <v>0</v>
      </c>
      <c r="I630" s="4">
        <v>-0.110907383263111</v>
      </c>
      <c r="J630" s="4">
        <v>1895.8890926167369</v>
      </c>
      <c r="K630" s="44">
        <v>0</v>
      </c>
      <c r="L630" s="4">
        <v>1895.9999999999968</v>
      </c>
      <c r="M630" s="4">
        <v>1896.1109073832599</v>
      </c>
      <c r="N630" s="26"/>
      <c r="O630" s="26"/>
    </row>
    <row r="631" spans="1:15" x14ac:dyDescent="0.3">
      <c r="A631" t="s">
        <v>4</v>
      </c>
      <c r="B631">
        <v>3</v>
      </c>
      <c r="C631">
        <v>19</v>
      </c>
      <c r="D631">
        <v>4</v>
      </c>
      <c r="E631">
        <v>20</v>
      </c>
      <c r="F631" s="4">
        <v>1890</v>
      </c>
      <c r="G631" s="4">
        <v>0</v>
      </c>
      <c r="H631" s="4">
        <v>0</v>
      </c>
      <c r="I631" s="4">
        <v>-6.7719671875238405E-2</v>
      </c>
      <c r="J631" s="4">
        <v>1889.9322803281248</v>
      </c>
      <c r="K631" s="44">
        <v>0</v>
      </c>
      <c r="L631" s="4">
        <v>1890.0000000000048</v>
      </c>
      <c r="M631" s="4">
        <v>1890.06771967188</v>
      </c>
      <c r="N631" s="26"/>
      <c r="O631" s="26"/>
    </row>
    <row r="632" spans="1:15" x14ac:dyDescent="0.3">
      <c r="A632" t="s">
        <v>4</v>
      </c>
      <c r="B632">
        <v>3</v>
      </c>
      <c r="C632">
        <v>19</v>
      </c>
      <c r="D632">
        <v>5</v>
      </c>
      <c r="E632">
        <v>17</v>
      </c>
      <c r="F632" s="4">
        <v>1970</v>
      </c>
      <c r="G632" s="4">
        <v>0</v>
      </c>
      <c r="H632" s="4">
        <v>0</v>
      </c>
      <c r="I632" s="4">
        <v>-5.72975361719728E-2</v>
      </c>
      <c r="J632" s="4">
        <v>1969.942702463828</v>
      </c>
      <c r="K632" s="44">
        <v>0</v>
      </c>
      <c r="L632" s="4">
        <v>1969.999999999998</v>
      </c>
      <c r="M632" s="4">
        <v>1970.0572975361699</v>
      </c>
      <c r="N632" s="26"/>
      <c r="O632" s="26"/>
    </row>
    <row r="633" spans="1:15" x14ac:dyDescent="0.3">
      <c r="A633" t="s">
        <v>4</v>
      </c>
      <c r="B633">
        <v>3</v>
      </c>
      <c r="C633">
        <v>19</v>
      </c>
      <c r="D633">
        <v>6</v>
      </c>
      <c r="E633">
        <v>13</v>
      </c>
      <c r="F633" s="4">
        <v>2151</v>
      </c>
      <c r="G633" s="4">
        <v>0</v>
      </c>
      <c r="H633" s="4">
        <v>0</v>
      </c>
      <c r="I633" s="4">
        <v>-2.1800936665386E-2</v>
      </c>
      <c r="J633" s="4">
        <v>2150.9781990633346</v>
      </c>
      <c r="K633" s="44">
        <v>0</v>
      </c>
      <c r="L633" s="4">
        <v>2151.0000000000045</v>
      </c>
      <c r="M633" s="4">
        <v>2151.0218009366699</v>
      </c>
      <c r="N633" s="26"/>
      <c r="O633" s="26"/>
    </row>
    <row r="634" spans="1:15" x14ac:dyDescent="0.3">
      <c r="A634" t="s">
        <v>4</v>
      </c>
      <c r="B634">
        <v>3</v>
      </c>
      <c r="C634">
        <v>19</v>
      </c>
      <c r="D634">
        <v>7</v>
      </c>
      <c r="E634">
        <v>8</v>
      </c>
      <c r="F634" s="4">
        <v>2298</v>
      </c>
      <c r="G634" s="4">
        <v>0</v>
      </c>
      <c r="H634" s="4">
        <v>0</v>
      </c>
      <c r="I634" s="4">
        <v>-2.2994752507656799E-2</v>
      </c>
      <c r="J634" s="4">
        <v>2297.9770052474923</v>
      </c>
      <c r="K634" s="44">
        <v>0</v>
      </c>
      <c r="L634" s="4">
        <v>2298.0000000000023</v>
      </c>
      <c r="M634" s="4">
        <v>2298.0229947525099</v>
      </c>
      <c r="N634" s="26"/>
      <c r="O634" s="26"/>
    </row>
    <row r="635" spans="1:15" x14ac:dyDescent="0.3">
      <c r="A635" t="s">
        <v>4</v>
      </c>
      <c r="B635">
        <v>3</v>
      </c>
      <c r="C635">
        <v>19</v>
      </c>
      <c r="D635">
        <v>8</v>
      </c>
      <c r="E635">
        <v>9</v>
      </c>
      <c r="F635" s="4">
        <v>2227</v>
      </c>
      <c r="G635" s="4">
        <v>0</v>
      </c>
      <c r="H635" s="4">
        <v>0</v>
      </c>
      <c r="I635" s="4">
        <v>-2.9601763933897001E-2</v>
      </c>
      <c r="J635" s="4">
        <v>2226.9703982360661</v>
      </c>
      <c r="K635" s="44">
        <v>0</v>
      </c>
      <c r="L635" s="4">
        <v>2226.9999999999959</v>
      </c>
      <c r="M635" s="4">
        <v>2227.0296017639298</v>
      </c>
      <c r="N635" s="26"/>
      <c r="O635" s="26"/>
    </row>
    <row r="636" spans="1:15" x14ac:dyDescent="0.3">
      <c r="A636" t="s">
        <v>4</v>
      </c>
      <c r="B636">
        <v>3</v>
      </c>
      <c r="C636">
        <v>19</v>
      </c>
      <c r="D636">
        <v>9</v>
      </c>
      <c r="E636">
        <v>11</v>
      </c>
      <c r="F636" s="4">
        <v>2008</v>
      </c>
      <c r="G636" s="4">
        <v>0</v>
      </c>
      <c r="H636" s="4">
        <v>0</v>
      </c>
      <c r="I636" s="4">
        <v>1.7475571599788998E-2</v>
      </c>
      <c r="J636" s="4">
        <v>2008.0174755715998</v>
      </c>
      <c r="K636" s="44">
        <v>0</v>
      </c>
      <c r="L636" s="4">
        <v>2007.9999999999998</v>
      </c>
      <c r="M636" s="4">
        <v>2007.9825244284</v>
      </c>
      <c r="N636" s="26"/>
      <c r="O636" s="26"/>
    </row>
    <row r="637" spans="1:15" x14ac:dyDescent="0.3">
      <c r="A637" t="s">
        <v>4</v>
      </c>
      <c r="B637">
        <v>3</v>
      </c>
      <c r="C637">
        <v>19</v>
      </c>
      <c r="D637">
        <v>10</v>
      </c>
      <c r="E637">
        <v>16</v>
      </c>
      <c r="F637" s="4">
        <v>1701</v>
      </c>
      <c r="G637" s="4">
        <v>0</v>
      </c>
      <c r="H637" s="4">
        <v>0</v>
      </c>
      <c r="I637" s="4">
        <v>2.3868787102401302E-2</v>
      </c>
      <c r="J637" s="4">
        <v>1701.0238687871024</v>
      </c>
      <c r="K637" s="44">
        <v>0</v>
      </c>
      <c r="L637" s="4">
        <v>1701.0000000000025</v>
      </c>
      <c r="M637" s="4">
        <v>1700.9761312129001</v>
      </c>
      <c r="N637" s="26"/>
      <c r="O637" s="26"/>
    </row>
    <row r="638" spans="1:15" x14ac:dyDescent="0.3">
      <c r="A638" t="s">
        <v>4</v>
      </c>
      <c r="B638">
        <v>3</v>
      </c>
      <c r="C638">
        <v>19</v>
      </c>
      <c r="D638">
        <v>11</v>
      </c>
      <c r="E638">
        <v>21</v>
      </c>
      <c r="F638" s="4">
        <v>1457</v>
      </c>
      <c r="G638" s="4">
        <v>0</v>
      </c>
      <c r="H638" s="4">
        <v>0</v>
      </c>
      <c r="I638" s="4">
        <v>-5.05634713917971E-2</v>
      </c>
      <c r="J638" s="4">
        <v>1456.9494365286082</v>
      </c>
      <c r="K638" s="44">
        <v>0</v>
      </c>
      <c r="L638" s="4">
        <v>1456.9999999999982</v>
      </c>
      <c r="M638" s="4">
        <v>1457.05056347139</v>
      </c>
      <c r="N638" s="26"/>
      <c r="O638" s="26"/>
    </row>
    <row r="639" spans="1:15" x14ac:dyDescent="0.3">
      <c r="A639" t="s">
        <v>4</v>
      </c>
      <c r="B639">
        <v>3</v>
      </c>
      <c r="C639">
        <v>19</v>
      </c>
      <c r="D639">
        <v>12</v>
      </c>
      <c r="E639">
        <v>24</v>
      </c>
      <c r="F639" s="4">
        <v>1339</v>
      </c>
      <c r="G639" s="4">
        <v>0</v>
      </c>
      <c r="H639" s="4">
        <v>0</v>
      </c>
      <c r="I639" s="4">
        <v>0.60491497442126296</v>
      </c>
      <c r="J639" s="4">
        <v>1339.6049149744213</v>
      </c>
      <c r="K639" s="44">
        <v>0</v>
      </c>
      <c r="L639" s="4">
        <v>1339.0000000000014</v>
      </c>
      <c r="M639" s="4">
        <v>1338.3950850255801</v>
      </c>
      <c r="N639" s="26"/>
      <c r="O639" s="26"/>
    </row>
    <row r="640" spans="1:15" x14ac:dyDescent="0.3">
      <c r="A640" t="s">
        <v>4</v>
      </c>
      <c r="B640">
        <v>3</v>
      </c>
      <c r="C640">
        <v>19</v>
      </c>
      <c r="D640">
        <v>13</v>
      </c>
      <c r="E640">
        <v>23</v>
      </c>
      <c r="F640" s="4">
        <v>1329</v>
      </c>
      <c r="G640" s="4">
        <v>0</v>
      </c>
      <c r="H640" s="4">
        <v>0</v>
      </c>
      <c r="I640" s="4">
        <v>0.64513182733207897</v>
      </c>
      <c r="J640" s="4">
        <v>1329.6451318273321</v>
      </c>
      <c r="K640" s="44">
        <v>0</v>
      </c>
      <c r="L640" s="4">
        <v>1329.000000000002</v>
      </c>
      <c r="M640" s="4">
        <v>1328.35486817267</v>
      </c>
      <c r="N640" s="26"/>
      <c r="O640" s="26"/>
    </row>
    <row r="641" spans="1:15" x14ac:dyDescent="0.3">
      <c r="A641" t="s">
        <v>4</v>
      </c>
      <c r="B641">
        <v>3</v>
      </c>
      <c r="C641">
        <v>19</v>
      </c>
      <c r="D641">
        <v>14</v>
      </c>
      <c r="E641">
        <v>19</v>
      </c>
      <c r="F641" s="4">
        <v>1395</v>
      </c>
      <c r="G641" s="4">
        <v>0</v>
      </c>
      <c r="H641" s="4">
        <v>0</v>
      </c>
      <c r="I641" s="4">
        <v>0.60551265627145801</v>
      </c>
      <c r="J641" s="4">
        <v>1395.6055126562715</v>
      </c>
      <c r="K641" s="44">
        <v>0</v>
      </c>
      <c r="L641" s="4">
        <v>1395.0000000000014</v>
      </c>
      <c r="M641" s="4">
        <v>1394.3944873437299</v>
      </c>
      <c r="N641" s="26"/>
      <c r="O641" s="26"/>
    </row>
    <row r="642" spans="1:15" x14ac:dyDescent="0.3">
      <c r="A642" t="s">
        <v>4</v>
      </c>
      <c r="B642">
        <v>3</v>
      </c>
      <c r="C642">
        <v>19</v>
      </c>
      <c r="D642">
        <v>15</v>
      </c>
      <c r="E642">
        <v>14</v>
      </c>
      <c r="F642" s="4">
        <v>1593</v>
      </c>
      <c r="G642" s="4">
        <v>0</v>
      </c>
      <c r="H642" s="4">
        <v>0</v>
      </c>
      <c r="I642" s="4">
        <v>1.0830339416861501</v>
      </c>
      <c r="J642" s="4">
        <v>1594.0830339416862</v>
      </c>
      <c r="K642" s="44">
        <v>0</v>
      </c>
      <c r="L642" s="4">
        <v>1592.9999999999961</v>
      </c>
      <c r="M642" s="4">
        <v>1591.91696605831</v>
      </c>
      <c r="N642" s="26"/>
      <c r="O642" s="26"/>
    </row>
    <row r="643" spans="1:15" x14ac:dyDescent="0.3">
      <c r="A643" t="s">
        <v>4</v>
      </c>
      <c r="B643">
        <v>3</v>
      </c>
      <c r="C643">
        <v>19</v>
      </c>
      <c r="D643">
        <v>16</v>
      </c>
      <c r="E643">
        <v>12</v>
      </c>
      <c r="F643" s="4">
        <v>1843</v>
      </c>
      <c r="G643" s="4">
        <v>0</v>
      </c>
      <c r="H643" s="4">
        <v>0</v>
      </c>
      <c r="I643" s="4">
        <v>1.8752645626664199</v>
      </c>
      <c r="J643" s="4">
        <v>1844.8752645626664</v>
      </c>
      <c r="K643" s="44">
        <v>0</v>
      </c>
      <c r="L643" s="4">
        <v>1842.9999999999964</v>
      </c>
      <c r="M643" s="4">
        <v>1841.1247354373299</v>
      </c>
      <c r="N643" s="26"/>
      <c r="O643" s="26"/>
    </row>
    <row r="644" spans="1:15" x14ac:dyDescent="0.3">
      <c r="A644" t="s">
        <v>4</v>
      </c>
      <c r="B644">
        <v>3</v>
      </c>
      <c r="C644">
        <v>19</v>
      </c>
      <c r="D644">
        <v>17</v>
      </c>
      <c r="E644">
        <v>6</v>
      </c>
      <c r="F644" s="4">
        <v>2241</v>
      </c>
      <c r="G644" s="4">
        <v>0</v>
      </c>
      <c r="H644" s="4">
        <v>0</v>
      </c>
      <c r="I644" s="4">
        <v>2.8439086675643899</v>
      </c>
      <c r="J644" s="4">
        <v>2243.8439086675644</v>
      </c>
      <c r="K644" s="44">
        <v>0</v>
      </c>
      <c r="L644" s="4">
        <v>2241.0000000000045</v>
      </c>
      <c r="M644" s="4">
        <v>2238.1560913324402</v>
      </c>
      <c r="N644" s="26"/>
      <c r="O644" s="26"/>
    </row>
    <row r="645" spans="1:15" x14ac:dyDescent="0.3">
      <c r="A645" t="s">
        <v>4</v>
      </c>
      <c r="B645">
        <v>3</v>
      </c>
      <c r="C645">
        <v>19</v>
      </c>
      <c r="D645">
        <v>18</v>
      </c>
      <c r="E645">
        <v>3</v>
      </c>
      <c r="F645" s="4">
        <v>2600</v>
      </c>
      <c r="G645" s="4">
        <v>0</v>
      </c>
      <c r="H645" s="4">
        <v>0</v>
      </c>
      <c r="I645" s="4">
        <v>2.81024222075939</v>
      </c>
      <c r="J645" s="4">
        <v>2602.8102422207594</v>
      </c>
      <c r="K645" s="44">
        <v>0</v>
      </c>
      <c r="L645" s="4">
        <v>2599.9999999999995</v>
      </c>
      <c r="M645" s="4">
        <v>2597.1897577792402</v>
      </c>
      <c r="N645" s="26"/>
      <c r="O645" s="26"/>
    </row>
    <row r="646" spans="1:15" x14ac:dyDescent="0.3">
      <c r="A646" t="s">
        <v>4</v>
      </c>
      <c r="B646">
        <v>3</v>
      </c>
      <c r="C646">
        <v>19</v>
      </c>
      <c r="D646">
        <v>19</v>
      </c>
      <c r="E646">
        <v>1</v>
      </c>
      <c r="F646" s="4">
        <v>2799</v>
      </c>
      <c r="G646" s="4">
        <v>0</v>
      </c>
      <c r="H646" s="4">
        <v>0</v>
      </c>
      <c r="I646" s="4">
        <v>2.3256223909556901</v>
      </c>
      <c r="J646" s="4">
        <v>2801.3256223909557</v>
      </c>
      <c r="K646" s="44">
        <v>0</v>
      </c>
      <c r="L646" s="4">
        <v>2798.9999999999959</v>
      </c>
      <c r="M646" s="4">
        <v>2796.6743776090402</v>
      </c>
      <c r="N646" s="26"/>
      <c r="O646" s="26"/>
    </row>
    <row r="647" spans="1:15" x14ac:dyDescent="0.3">
      <c r="A647" t="s">
        <v>4</v>
      </c>
      <c r="B647">
        <v>3</v>
      </c>
      <c r="C647">
        <v>19</v>
      </c>
      <c r="D647">
        <v>20</v>
      </c>
      <c r="E647">
        <v>2</v>
      </c>
      <c r="F647" s="4">
        <v>2736</v>
      </c>
      <c r="G647" s="4">
        <v>0</v>
      </c>
      <c r="H647" s="4">
        <v>0</v>
      </c>
      <c r="I647" s="4">
        <v>2.3631385080516298</v>
      </c>
      <c r="J647" s="4">
        <v>2738.3631385080516</v>
      </c>
      <c r="K647" s="44">
        <v>0</v>
      </c>
      <c r="L647" s="4">
        <v>2736.0000000000018</v>
      </c>
      <c r="M647" s="4">
        <v>2733.6368614919502</v>
      </c>
      <c r="N647" s="26"/>
      <c r="O647" s="26"/>
    </row>
    <row r="648" spans="1:15" x14ac:dyDescent="0.3">
      <c r="A648" t="s">
        <v>4</v>
      </c>
      <c r="B648">
        <v>3</v>
      </c>
      <c r="C648">
        <v>19</v>
      </c>
      <c r="D648">
        <v>21</v>
      </c>
      <c r="E648">
        <v>4</v>
      </c>
      <c r="F648" s="4">
        <v>2613</v>
      </c>
      <c r="G648" s="4">
        <v>0</v>
      </c>
      <c r="H648" s="4">
        <v>0</v>
      </c>
      <c r="I648" s="4">
        <v>1.8345063850283601</v>
      </c>
      <c r="J648" s="4">
        <v>2614.8345063850284</v>
      </c>
      <c r="K648" s="44">
        <v>0</v>
      </c>
      <c r="L648" s="4">
        <v>2612.9999999999982</v>
      </c>
      <c r="M648" s="4">
        <v>2611.1654936149698</v>
      </c>
      <c r="N648" s="26"/>
      <c r="O648" s="26"/>
    </row>
    <row r="649" spans="1:15" x14ac:dyDescent="0.3">
      <c r="A649" t="s">
        <v>4</v>
      </c>
      <c r="B649">
        <v>3</v>
      </c>
      <c r="C649">
        <v>19</v>
      </c>
      <c r="D649">
        <v>22</v>
      </c>
      <c r="E649">
        <v>5</v>
      </c>
      <c r="F649" s="4">
        <v>2455</v>
      </c>
      <c r="G649" s="4">
        <v>0</v>
      </c>
      <c r="H649" s="4">
        <v>0</v>
      </c>
      <c r="I649" s="4">
        <v>0.50632853060960803</v>
      </c>
      <c r="J649" s="4">
        <v>2455.5063285306096</v>
      </c>
      <c r="K649" s="44">
        <v>0</v>
      </c>
      <c r="L649" s="4">
        <v>2454.9999999999995</v>
      </c>
      <c r="M649" s="4">
        <v>2454.4936714693899</v>
      </c>
      <c r="N649" s="26"/>
      <c r="O649" s="26"/>
    </row>
    <row r="650" spans="1:15" x14ac:dyDescent="0.3">
      <c r="A650" t="s">
        <v>4</v>
      </c>
      <c r="B650">
        <v>3</v>
      </c>
      <c r="C650">
        <v>19</v>
      </c>
      <c r="D650">
        <v>23</v>
      </c>
      <c r="E650">
        <v>7</v>
      </c>
      <c r="F650" s="4">
        <v>2286</v>
      </c>
      <c r="G650" s="4">
        <v>0</v>
      </c>
      <c r="H650" s="4">
        <v>0</v>
      </c>
      <c r="I650" s="4">
        <v>0.63802570104598999</v>
      </c>
      <c r="J650" s="4">
        <v>2286.638025701046</v>
      </c>
      <c r="K650" s="44">
        <v>0</v>
      </c>
      <c r="L650" s="4">
        <v>2285.9999999999959</v>
      </c>
      <c r="M650" s="4">
        <v>2285.3619742989499</v>
      </c>
      <c r="N650" s="26"/>
      <c r="O650" s="26"/>
    </row>
    <row r="651" spans="1:15" x14ac:dyDescent="0.3">
      <c r="A651" t="s">
        <v>4</v>
      </c>
      <c r="B651">
        <v>3</v>
      </c>
      <c r="C651">
        <v>19</v>
      </c>
      <c r="D651">
        <v>24</v>
      </c>
      <c r="E651">
        <v>10</v>
      </c>
      <c r="F651" s="4">
        <v>2201</v>
      </c>
      <c r="G651" s="4">
        <v>0</v>
      </c>
      <c r="H651" s="4">
        <v>0</v>
      </c>
      <c r="I651" s="4">
        <v>0.60740883648395505</v>
      </c>
      <c r="J651" s="4">
        <v>2201.607408836484</v>
      </c>
      <c r="K651" s="44">
        <v>0</v>
      </c>
      <c r="L651" s="4">
        <v>2201.0000000000041</v>
      </c>
      <c r="M651" s="4">
        <v>2200.3925911635201</v>
      </c>
      <c r="N651" s="26"/>
      <c r="O651" s="26"/>
    </row>
    <row r="652" spans="1:15" x14ac:dyDescent="0.3">
      <c r="A652" t="s">
        <v>4</v>
      </c>
      <c r="B652">
        <v>4</v>
      </c>
      <c r="C652">
        <v>30</v>
      </c>
      <c r="D652">
        <v>1</v>
      </c>
      <c r="E652">
        <v>13</v>
      </c>
      <c r="F652" s="4">
        <v>2066</v>
      </c>
      <c r="G652" s="4">
        <v>0</v>
      </c>
      <c r="H652" s="4">
        <v>0</v>
      </c>
      <c r="I652" s="4">
        <v>-6.3296094536781297E-2</v>
      </c>
      <c r="J652" s="4">
        <v>2065.9367039054632</v>
      </c>
      <c r="K652" s="44">
        <v>0</v>
      </c>
      <c r="L652" s="4">
        <v>2066.0000000000032</v>
      </c>
      <c r="M652" s="4">
        <v>2066.06329609454</v>
      </c>
      <c r="N652" s="26"/>
      <c r="O652" s="26"/>
    </row>
    <row r="653" spans="1:15" x14ac:dyDescent="0.3">
      <c r="A653" t="s">
        <v>4</v>
      </c>
      <c r="B653">
        <v>4</v>
      </c>
      <c r="C653">
        <v>30</v>
      </c>
      <c r="D653">
        <v>2</v>
      </c>
      <c r="E653">
        <v>17</v>
      </c>
      <c r="F653" s="4">
        <v>1947</v>
      </c>
      <c r="G653" s="4">
        <v>0</v>
      </c>
      <c r="H653" s="4">
        <v>0</v>
      </c>
      <c r="I653" s="4">
        <v>-6.5245378762483597E-2</v>
      </c>
      <c r="J653" s="4">
        <v>1946.9347546212375</v>
      </c>
      <c r="K653" s="44">
        <v>0</v>
      </c>
      <c r="L653" s="4">
        <v>1946.9999999999975</v>
      </c>
      <c r="M653" s="4">
        <v>1947.06524537876</v>
      </c>
      <c r="N653" s="26"/>
      <c r="O653" s="26"/>
    </row>
    <row r="654" spans="1:15" x14ac:dyDescent="0.3">
      <c r="A654" t="s">
        <v>4</v>
      </c>
      <c r="B654">
        <v>4</v>
      </c>
      <c r="C654">
        <v>30</v>
      </c>
      <c r="D654">
        <v>3</v>
      </c>
      <c r="E654">
        <v>21</v>
      </c>
      <c r="F654" s="4">
        <v>1870</v>
      </c>
      <c r="G654" s="4">
        <v>0</v>
      </c>
      <c r="H654" s="4">
        <v>0</v>
      </c>
      <c r="I654" s="4">
        <v>-0.107737388461828</v>
      </c>
      <c r="J654" s="4">
        <v>1869.8922626115382</v>
      </c>
      <c r="K654" s="44">
        <v>0</v>
      </c>
      <c r="L654" s="4">
        <v>1869.9999999999982</v>
      </c>
      <c r="M654" s="4">
        <v>1870.10773738846</v>
      </c>
      <c r="N654" s="26"/>
      <c r="O654" s="26"/>
    </row>
    <row r="655" spans="1:15" x14ac:dyDescent="0.3">
      <c r="A655" t="s">
        <v>4</v>
      </c>
      <c r="B655">
        <v>4</v>
      </c>
      <c r="C655">
        <v>30</v>
      </c>
      <c r="D655">
        <v>4</v>
      </c>
      <c r="E655">
        <v>20</v>
      </c>
      <c r="F655" s="4">
        <v>1864</v>
      </c>
      <c r="G655" s="4">
        <v>0</v>
      </c>
      <c r="H655" s="4">
        <v>0</v>
      </c>
      <c r="I655" s="4">
        <v>-6.6186992451548604E-2</v>
      </c>
      <c r="J655" s="4">
        <v>1863.9338130075485</v>
      </c>
      <c r="K655" s="44">
        <v>0</v>
      </c>
      <c r="L655" s="4">
        <v>1863.9999999999984</v>
      </c>
      <c r="M655" s="4">
        <v>1864.06618699245</v>
      </c>
      <c r="N655" s="26"/>
      <c r="O655" s="26"/>
    </row>
    <row r="656" spans="1:15" x14ac:dyDescent="0.3">
      <c r="A656" t="s">
        <v>4</v>
      </c>
      <c r="B656">
        <v>4</v>
      </c>
      <c r="C656">
        <v>30</v>
      </c>
      <c r="D656">
        <v>5</v>
      </c>
      <c r="E656">
        <v>18</v>
      </c>
      <c r="F656" s="4">
        <v>1931</v>
      </c>
      <c r="G656" s="4">
        <v>0</v>
      </c>
      <c r="H656" s="4">
        <v>0</v>
      </c>
      <c r="I656" s="4">
        <v>-5.5623981170356301E-2</v>
      </c>
      <c r="J656" s="4">
        <v>1930.9443760188296</v>
      </c>
      <c r="K656" s="44">
        <v>0</v>
      </c>
      <c r="L656" s="4">
        <v>1930.9999999999995</v>
      </c>
      <c r="M656" s="4">
        <v>1931.0556239811699</v>
      </c>
      <c r="N656" s="26"/>
      <c r="O656" s="26"/>
    </row>
    <row r="657" spans="1:15" x14ac:dyDescent="0.3">
      <c r="A657" t="s">
        <v>4</v>
      </c>
      <c r="B657">
        <v>4</v>
      </c>
      <c r="C657">
        <v>30</v>
      </c>
      <c r="D657">
        <v>6</v>
      </c>
      <c r="E657">
        <v>12</v>
      </c>
      <c r="F657" s="4">
        <v>2053</v>
      </c>
      <c r="G657" s="4">
        <v>0</v>
      </c>
      <c r="H657" s="4">
        <v>0</v>
      </c>
      <c r="I657" s="4">
        <v>-2.1121700759977099E-2</v>
      </c>
      <c r="J657" s="4">
        <v>2052.97887829924</v>
      </c>
      <c r="K657" s="44">
        <v>0</v>
      </c>
      <c r="L657" s="4">
        <v>2053</v>
      </c>
      <c r="M657" s="4">
        <v>2053.02112170076</v>
      </c>
      <c r="N657" s="26"/>
      <c r="O657" s="26"/>
    </row>
    <row r="658" spans="1:15" x14ac:dyDescent="0.3">
      <c r="A658" t="s">
        <v>4</v>
      </c>
      <c r="B658">
        <v>4</v>
      </c>
      <c r="C658">
        <v>30</v>
      </c>
      <c r="D658">
        <v>7</v>
      </c>
      <c r="E658">
        <v>11</v>
      </c>
      <c r="F658" s="4">
        <v>2035</v>
      </c>
      <c r="G658" s="4">
        <v>0</v>
      </c>
      <c r="H658" s="4">
        <v>0</v>
      </c>
      <c r="I658" s="4">
        <v>-2.5608419440686699E-2</v>
      </c>
      <c r="J658" s="4">
        <v>2034.9743915805593</v>
      </c>
      <c r="K658" s="44">
        <v>0</v>
      </c>
      <c r="L658" s="4">
        <v>2034.9999999999993</v>
      </c>
      <c r="M658" s="4">
        <v>2035.02560841944</v>
      </c>
      <c r="N658" s="26"/>
      <c r="O658" s="26"/>
    </row>
    <row r="659" spans="1:15" x14ac:dyDescent="0.3">
      <c r="A659" t="s">
        <v>4</v>
      </c>
      <c r="B659">
        <v>4</v>
      </c>
      <c r="C659">
        <v>30</v>
      </c>
      <c r="D659">
        <v>8</v>
      </c>
      <c r="E659">
        <v>14</v>
      </c>
      <c r="F659" s="4">
        <v>1930</v>
      </c>
      <c r="G659" s="4">
        <v>0</v>
      </c>
      <c r="H659" s="4">
        <v>0</v>
      </c>
      <c r="I659" s="4">
        <v>-3.54649992659688E-2</v>
      </c>
      <c r="J659" s="4">
        <v>1929.964535000734</v>
      </c>
      <c r="K659" s="44">
        <v>0</v>
      </c>
      <c r="L659" s="4">
        <v>1930.0000000000041</v>
      </c>
      <c r="M659" s="4">
        <v>1930.0354649992701</v>
      </c>
      <c r="N659" s="26"/>
      <c r="O659" s="26"/>
    </row>
    <row r="660" spans="1:15" x14ac:dyDescent="0.3">
      <c r="A660" t="s">
        <v>4</v>
      </c>
      <c r="B660">
        <v>4</v>
      </c>
      <c r="C660">
        <v>30</v>
      </c>
      <c r="D660">
        <v>9</v>
      </c>
      <c r="E660">
        <v>16</v>
      </c>
      <c r="F660" s="4">
        <v>1770</v>
      </c>
      <c r="G660" s="4">
        <v>0</v>
      </c>
      <c r="H660" s="4">
        <v>0</v>
      </c>
      <c r="I660" s="4">
        <v>1.44196968758479E-2</v>
      </c>
      <c r="J660" s="4">
        <v>1770.0144196968758</v>
      </c>
      <c r="K660" s="44">
        <v>0</v>
      </c>
      <c r="L660" s="4">
        <v>1769.9999999999959</v>
      </c>
      <c r="M660" s="4">
        <v>1769.9855803031201</v>
      </c>
      <c r="N660" s="26"/>
      <c r="O660" s="26"/>
    </row>
    <row r="661" spans="1:15" x14ac:dyDescent="0.3">
      <c r="A661" t="s">
        <v>4</v>
      </c>
      <c r="B661">
        <v>4</v>
      </c>
      <c r="C661">
        <v>30</v>
      </c>
      <c r="D661">
        <v>10</v>
      </c>
      <c r="E661">
        <v>22</v>
      </c>
      <c r="F661" s="4">
        <v>1598</v>
      </c>
      <c r="G661" s="4">
        <v>0</v>
      </c>
      <c r="H661" s="4">
        <v>0</v>
      </c>
      <c r="I661" s="4">
        <v>2.3329003830440301E-2</v>
      </c>
      <c r="J661" s="4">
        <v>1598.0233290038304</v>
      </c>
      <c r="K661" s="44">
        <v>0</v>
      </c>
      <c r="L661" s="4">
        <v>1598.0000000000005</v>
      </c>
      <c r="M661" s="4">
        <v>1597.97667099617</v>
      </c>
      <c r="N661" s="26"/>
      <c r="O661" s="26"/>
    </row>
    <row r="662" spans="1:15" x14ac:dyDescent="0.3">
      <c r="A662" t="s">
        <v>4</v>
      </c>
      <c r="B662">
        <v>4</v>
      </c>
      <c r="C662">
        <v>30</v>
      </c>
      <c r="D662">
        <v>11</v>
      </c>
      <c r="E662">
        <v>24</v>
      </c>
      <c r="F662" s="4">
        <v>1447</v>
      </c>
      <c r="G662" s="4">
        <v>0</v>
      </c>
      <c r="H662" s="4">
        <v>0</v>
      </c>
      <c r="I662" s="4">
        <v>-4.5303108170628499E-2</v>
      </c>
      <c r="J662" s="4">
        <v>1446.9546968918294</v>
      </c>
      <c r="K662" s="44">
        <v>0</v>
      </c>
      <c r="L662" s="4">
        <v>1446.9999999999993</v>
      </c>
      <c r="M662" s="4">
        <v>1447.0453031081699</v>
      </c>
      <c r="N662" s="26"/>
      <c r="O662" s="26"/>
    </row>
    <row r="663" spans="1:15" x14ac:dyDescent="0.3">
      <c r="A663" t="s">
        <v>4</v>
      </c>
      <c r="B663">
        <v>4</v>
      </c>
      <c r="C663">
        <v>30</v>
      </c>
      <c r="D663">
        <v>12</v>
      </c>
      <c r="E663">
        <v>23</v>
      </c>
      <c r="F663" s="4">
        <v>1427</v>
      </c>
      <c r="G663" s="4">
        <v>0</v>
      </c>
      <c r="H663" s="4">
        <v>0</v>
      </c>
      <c r="I663" s="4">
        <v>0.54990297183394399</v>
      </c>
      <c r="J663" s="4">
        <v>1427.5499029718339</v>
      </c>
      <c r="K663" s="44">
        <v>0</v>
      </c>
      <c r="L663" s="4">
        <v>1427.0000000000039</v>
      </c>
      <c r="M663" s="4">
        <v>1426.4500970281699</v>
      </c>
      <c r="N663" s="26"/>
      <c r="O663" s="26"/>
    </row>
    <row r="664" spans="1:15" x14ac:dyDescent="0.3">
      <c r="A664" t="s">
        <v>4</v>
      </c>
      <c r="B664">
        <v>4</v>
      </c>
      <c r="C664">
        <v>30</v>
      </c>
      <c r="D664">
        <v>13</v>
      </c>
      <c r="E664">
        <v>19</v>
      </c>
      <c r="F664" s="4">
        <v>1489</v>
      </c>
      <c r="G664" s="4">
        <v>0</v>
      </c>
      <c r="H664" s="4">
        <v>0</v>
      </c>
      <c r="I664" s="4">
        <v>0.58915731869637999</v>
      </c>
      <c r="J664" s="4">
        <v>1489.5891573186964</v>
      </c>
      <c r="K664" s="44">
        <v>0</v>
      </c>
      <c r="L664" s="4">
        <v>1488.9999999999964</v>
      </c>
      <c r="M664" s="4">
        <v>1488.4108426813</v>
      </c>
      <c r="N664" s="26"/>
      <c r="O664" s="26"/>
    </row>
    <row r="665" spans="1:15" x14ac:dyDescent="0.3">
      <c r="A665" t="s">
        <v>4</v>
      </c>
      <c r="B665">
        <v>4</v>
      </c>
      <c r="C665">
        <v>30</v>
      </c>
      <c r="D665">
        <v>14</v>
      </c>
      <c r="E665">
        <v>15</v>
      </c>
      <c r="F665" s="4">
        <v>1586</v>
      </c>
      <c r="G665" s="4">
        <v>0</v>
      </c>
      <c r="H665" s="4">
        <v>0</v>
      </c>
      <c r="I665" s="4">
        <v>0.55011326819658302</v>
      </c>
      <c r="J665" s="4">
        <v>1586.5501132681966</v>
      </c>
      <c r="K665" s="44">
        <v>0</v>
      </c>
      <c r="L665" s="4">
        <v>1585.9999999999966</v>
      </c>
      <c r="M665" s="4">
        <v>1585.4498867318</v>
      </c>
      <c r="N665" s="26"/>
      <c r="O665" s="26"/>
    </row>
    <row r="666" spans="1:15" x14ac:dyDescent="0.3">
      <c r="A666" t="s">
        <v>4</v>
      </c>
      <c r="B666">
        <v>4</v>
      </c>
      <c r="C666">
        <v>30</v>
      </c>
      <c r="D666">
        <v>15</v>
      </c>
      <c r="E666">
        <v>10</v>
      </c>
      <c r="F666" s="4">
        <v>1799</v>
      </c>
      <c r="G666" s="4">
        <v>0</v>
      </c>
      <c r="H666" s="4">
        <v>0</v>
      </c>
      <c r="I666" s="4">
        <v>1.0641080290079099</v>
      </c>
      <c r="J666" s="4">
        <v>1800.0641080290079</v>
      </c>
      <c r="K666" s="44">
        <v>0</v>
      </c>
      <c r="L666" s="4">
        <v>1798.999999999998</v>
      </c>
      <c r="M666" s="4">
        <v>1797.93589197099</v>
      </c>
      <c r="N666" s="26"/>
      <c r="O666" s="26"/>
    </row>
    <row r="667" spans="1:15" x14ac:dyDescent="0.3">
      <c r="A667" t="s">
        <v>4</v>
      </c>
      <c r="B667">
        <v>4</v>
      </c>
      <c r="C667">
        <v>30</v>
      </c>
      <c r="D667">
        <v>16</v>
      </c>
      <c r="E667">
        <v>7</v>
      </c>
      <c r="F667" s="4">
        <v>2097</v>
      </c>
      <c r="G667" s="4">
        <v>0</v>
      </c>
      <c r="H667" s="4">
        <v>0</v>
      </c>
      <c r="I667" s="4">
        <v>1.9437420442700399</v>
      </c>
      <c r="J667" s="4">
        <v>2098.94374204427</v>
      </c>
      <c r="K667" s="44">
        <v>0</v>
      </c>
      <c r="L667" s="4">
        <v>2097</v>
      </c>
      <c r="M667" s="4">
        <v>2095.05625795573</v>
      </c>
      <c r="N667" s="26"/>
      <c r="O667" s="26"/>
    </row>
    <row r="668" spans="1:15" x14ac:dyDescent="0.3">
      <c r="A668" t="s">
        <v>4</v>
      </c>
      <c r="B668">
        <v>4</v>
      </c>
      <c r="C668">
        <v>30</v>
      </c>
      <c r="D668">
        <v>17</v>
      </c>
      <c r="E668">
        <v>5</v>
      </c>
      <c r="F668" s="4">
        <v>2450</v>
      </c>
      <c r="G668" s="4">
        <v>0</v>
      </c>
      <c r="H668" s="4">
        <v>0</v>
      </c>
      <c r="I668" s="4">
        <v>2.9268243193272498</v>
      </c>
      <c r="J668" s="4">
        <v>2452.9268243193274</v>
      </c>
      <c r="K668" s="44">
        <v>0</v>
      </c>
      <c r="L668" s="4">
        <v>2449.9999999999973</v>
      </c>
      <c r="M668" s="4">
        <v>2447.0731756806699</v>
      </c>
      <c r="N668" s="26"/>
      <c r="O668" s="26"/>
    </row>
    <row r="669" spans="1:15" x14ac:dyDescent="0.3">
      <c r="A669" t="s">
        <v>4</v>
      </c>
      <c r="B669">
        <v>4</v>
      </c>
      <c r="C669">
        <v>30</v>
      </c>
      <c r="D669">
        <v>18</v>
      </c>
      <c r="E669">
        <v>3</v>
      </c>
      <c r="F669" s="4">
        <v>2730</v>
      </c>
      <c r="G669" s="4">
        <v>0</v>
      </c>
      <c r="H669" s="4">
        <v>0</v>
      </c>
      <c r="I669" s="4">
        <v>2.9145358939765802</v>
      </c>
      <c r="J669" s="4">
        <v>2732.9145358939768</v>
      </c>
      <c r="K669" s="44">
        <v>0</v>
      </c>
      <c r="L669" s="4">
        <v>2729.9999999999968</v>
      </c>
      <c r="M669" s="4">
        <v>2727.08546410602</v>
      </c>
      <c r="N669" s="26"/>
      <c r="O669" s="26"/>
    </row>
    <row r="670" spans="1:15" x14ac:dyDescent="0.3">
      <c r="A670" t="s">
        <v>4</v>
      </c>
      <c r="B670">
        <v>4</v>
      </c>
      <c r="C670">
        <v>30</v>
      </c>
      <c r="D670">
        <v>19</v>
      </c>
      <c r="E670">
        <v>1</v>
      </c>
      <c r="F670" s="4">
        <v>2885</v>
      </c>
      <c r="G670" s="4">
        <v>0</v>
      </c>
      <c r="H670" s="4">
        <v>0</v>
      </c>
      <c r="I670" s="4">
        <v>2.50775489800689</v>
      </c>
      <c r="J670" s="4">
        <v>2887.5077548980071</v>
      </c>
      <c r="K670" s="44">
        <v>0</v>
      </c>
      <c r="L670" s="4">
        <v>2884.9999999999973</v>
      </c>
      <c r="M670" s="4">
        <v>2882.4922451019902</v>
      </c>
      <c r="N670" s="26"/>
      <c r="O670" s="26"/>
    </row>
    <row r="671" spans="1:15" x14ac:dyDescent="0.3">
      <c r="A671" t="s">
        <v>4</v>
      </c>
      <c r="B671">
        <v>4</v>
      </c>
      <c r="C671">
        <v>30</v>
      </c>
      <c r="D671">
        <v>20</v>
      </c>
      <c r="E671">
        <v>2</v>
      </c>
      <c r="F671" s="4">
        <v>2829</v>
      </c>
      <c r="G671" s="4">
        <v>0</v>
      </c>
      <c r="H671" s="4">
        <v>0</v>
      </c>
      <c r="I671" s="4">
        <v>2.6490692483957501</v>
      </c>
      <c r="J671" s="4">
        <v>2831.6490692483958</v>
      </c>
      <c r="K671" s="44">
        <v>0</v>
      </c>
      <c r="L671" s="4">
        <v>2828.9999999999959</v>
      </c>
      <c r="M671" s="4">
        <v>2826.3509307516001</v>
      </c>
      <c r="N671" s="26"/>
      <c r="O671" s="26"/>
    </row>
    <row r="672" spans="1:15" x14ac:dyDescent="0.3">
      <c r="A672" t="s">
        <v>4</v>
      </c>
      <c r="B672">
        <v>4</v>
      </c>
      <c r="C672">
        <v>30</v>
      </c>
      <c r="D672">
        <v>21</v>
      </c>
      <c r="E672">
        <v>4</v>
      </c>
      <c r="F672" s="4">
        <v>2668</v>
      </c>
      <c r="G672" s="4">
        <v>0</v>
      </c>
      <c r="H672" s="4">
        <v>0</v>
      </c>
      <c r="I672" s="4">
        <v>2.1122211839861098</v>
      </c>
      <c r="J672" s="4">
        <v>2670.1122211839861</v>
      </c>
      <c r="K672" s="44">
        <v>0</v>
      </c>
      <c r="L672" s="4">
        <v>2667.9999999999959</v>
      </c>
      <c r="M672" s="4">
        <v>2665.8877788160098</v>
      </c>
      <c r="N672" s="26"/>
      <c r="O672" s="26"/>
    </row>
    <row r="673" spans="1:15" x14ac:dyDescent="0.3">
      <c r="A673" t="s">
        <v>4</v>
      </c>
      <c r="B673">
        <v>4</v>
      </c>
      <c r="C673">
        <v>30</v>
      </c>
      <c r="D673">
        <v>22</v>
      </c>
      <c r="E673">
        <v>6</v>
      </c>
      <c r="F673" s="4">
        <v>2481</v>
      </c>
      <c r="G673" s="4">
        <v>0</v>
      </c>
      <c r="H673" s="4">
        <v>0</v>
      </c>
      <c r="I673" s="4">
        <v>0.67382244873635899</v>
      </c>
      <c r="J673" s="4">
        <v>2481.6738224487362</v>
      </c>
      <c r="K673" s="44">
        <v>0</v>
      </c>
      <c r="L673" s="4">
        <v>2480.9999999999964</v>
      </c>
      <c r="M673" s="4">
        <v>2480.3261775512601</v>
      </c>
      <c r="N673" s="26"/>
      <c r="O673" s="26"/>
    </row>
    <row r="674" spans="1:15" x14ac:dyDescent="0.3">
      <c r="A674" t="s">
        <v>4</v>
      </c>
      <c r="B674">
        <v>4</v>
      </c>
      <c r="C674">
        <v>30</v>
      </c>
      <c r="D674">
        <v>23</v>
      </c>
      <c r="E674">
        <v>8</v>
      </c>
      <c r="F674" s="4">
        <v>2307</v>
      </c>
      <c r="G674" s="4">
        <v>0</v>
      </c>
      <c r="H674" s="4">
        <v>0</v>
      </c>
      <c r="I674" s="4">
        <v>0.76020150631666195</v>
      </c>
      <c r="J674" s="4">
        <v>2307.7602015063167</v>
      </c>
      <c r="K674" s="44">
        <v>0</v>
      </c>
      <c r="L674" s="4">
        <v>2306.9999999999968</v>
      </c>
      <c r="M674" s="4">
        <v>2306.2397984936802</v>
      </c>
      <c r="N674" s="26"/>
      <c r="O674" s="26"/>
    </row>
    <row r="675" spans="1:15" x14ac:dyDescent="0.3">
      <c r="A675" t="s">
        <v>4</v>
      </c>
      <c r="B675">
        <v>4</v>
      </c>
      <c r="C675">
        <v>30</v>
      </c>
      <c r="D675">
        <v>24</v>
      </c>
      <c r="E675">
        <v>9</v>
      </c>
      <c r="F675" s="4">
        <v>2227</v>
      </c>
      <c r="G675" s="4">
        <v>0</v>
      </c>
      <c r="H675" s="4">
        <v>0</v>
      </c>
      <c r="I675" s="4">
        <v>0.73047787742689296</v>
      </c>
      <c r="J675" s="4">
        <v>2227.7304778774269</v>
      </c>
      <c r="K675" s="44">
        <v>0</v>
      </c>
      <c r="L675" s="4">
        <v>2226.9999999999968</v>
      </c>
      <c r="M675" s="4">
        <v>2226.2695221225699</v>
      </c>
      <c r="N675" s="26"/>
      <c r="O675" s="26"/>
    </row>
    <row r="676" spans="1:15" x14ac:dyDescent="0.3">
      <c r="A676" t="s">
        <v>4</v>
      </c>
      <c r="B676">
        <v>5</v>
      </c>
      <c r="C676">
        <v>29</v>
      </c>
      <c r="D676">
        <v>1</v>
      </c>
      <c r="E676">
        <v>17</v>
      </c>
      <c r="F676" s="4">
        <v>2061</v>
      </c>
      <c r="G676" s="4">
        <v>0</v>
      </c>
      <c r="H676" s="4">
        <v>0</v>
      </c>
      <c r="I676" s="4">
        <v>-6.4925104379653903E-2</v>
      </c>
      <c r="J676" s="4">
        <v>2060.9350748956203</v>
      </c>
      <c r="K676" s="44">
        <v>0</v>
      </c>
      <c r="L676" s="4">
        <v>2061.0000000000005</v>
      </c>
      <c r="M676" s="4">
        <v>2061.0649251043801</v>
      </c>
      <c r="N676" s="26"/>
      <c r="O676" s="26"/>
    </row>
    <row r="677" spans="1:15" x14ac:dyDescent="0.3">
      <c r="A677" t="s">
        <v>4</v>
      </c>
      <c r="B677">
        <v>5</v>
      </c>
      <c r="C677">
        <v>29</v>
      </c>
      <c r="D677">
        <v>2</v>
      </c>
      <c r="E677">
        <v>21</v>
      </c>
      <c r="F677" s="4">
        <v>1954</v>
      </c>
      <c r="G677" s="4">
        <v>0</v>
      </c>
      <c r="H677" s="4">
        <v>0</v>
      </c>
      <c r="I677" s="4">
        <v>-6.5831659361720099E-2</v>
      </c>
      <c r="J677" s="4">
        <v>1953.9341683406383</v>
      </c>
      <c r="K677" s="44">
        <v>0</v>
      </c>
      <c r="L677" s="4">
        <v>1953.9999999999982</v>
      </c>
      <c r="M677" s="4">
        <v>1954.0658316593599</v>
      </c>
      <c r="N677" s="26"/>
      <c r="O677" s="26"/>
    </row>
    <row r="678" spans="1:15" x14ac:dyDescent="0.3">
      <c r="A678" t="s">
        <v>4</v>
      </c>
      <c r="B678">
        <v>5</v>
      </c>
      <c r="C678">
        <v>29</v>
      </c>
      <c r="D678">
        <v>3</v>
      </c>
      <c r="E678">
        <v>23</v>
      </c>
      <c r="F678" s="4">
        <v>1882</v>
      </c>
      <c r="G678" s="4">
        <v>0</v>
      </c>
      <c r="H678" s="4">
        <v>0</v>
      </c>
      <c r="I678" s="4">
        <v>-0.108360409736633</v>
      </c>
      <c r="J678" s="4">
        <v>1881.8916395902634</v>
      </c>
      <c r="K678" s="44">
        <v>0</v>
      </c>
      <c r="L678" s="4">
        <v>1882.0000000000034</v>
      </c>
      <c r="M678" s="4">
        <v>1882.10836040974</v>
      </c>
      <c r="N678" s="26"/>
      <c r="O678" s="26"/>
    </row>
    <row r="679" spans="1:15" x14ac:dyDescent="0.3">
      <c r="A679" t="s">
        <v>4</v>
      </c>
      <c r="B679">
        <v>5</v>
      </c>
      <c r="C679">
        <v>29</v>
      </c>
      <c r="D679">
        <v>4</v>
      </c>
      <c r="E679">
        <v>24</v>
      </c>
      <c r="F679" s="4">
        <v>1871</v>
      </c>
      <c r="G679" s="4">
        <v>0</v>
      </c>
      <c r="H679" s="4">
        <v>0</v>
      </c>
      <c r="I679" s="4">
        <v>-6.6831544041633606E-2</v>
      </c>
      <c r="J679" s="4">
        <v>1870.9331684559584</v>
      </c>
      <c r="K679" s="44">
        <v>0</v>
      </c>
      <c r="L679" s="4">
        <v>1870.9999999999984</v>
      </c>
      <c r="M679" s="4">
        <v>1871.06683154404</v>
      </c>
      <c r="N679" s="26"/>
      <c r="O679" s="26"/>
    </row>
    <row r="680" spans="1:15" x14ac:dyDescent="0.3">
      <c r="A680" t="s">
        <v>4</v>
      </c>
      <c r="B680">
        <v>5</v>
      </c>
      <c r="C680">
        <v>29</v>
      </c>
      <c r="D680">
        <v>5</v>
      </c>
      <c r="E680">
        <v>22</v>
      </c>
      <c r="F680" s="4">
        <v>1947</v>
      </c>
      <c r="G680" s="4">
        <v>0</v>
      </c>
      <c r="H680" s="4">
        <v>0</v>
      </c>
      <c r="I680" s="4">
        <v>-5.5681356228888E-2</v>
      </c>
      <c r="J680" s="4">
        <v>1946.9443186437711</v>
      </c>
      <c r="K680" s="44">
        <v>0</v>
      </c>
      <c r="L680" s="4">
        <v>1947.0000000000011</v>
      </c>
      <c r="M680" s="4">
        <v>1947.05568135623</v>
      </c>
      <c r="N680" s="26"/>
      <c r="O680" s="26"/>
    </row>
    <row r="681" spans="1:15" x14ac:dyDescent="0.3">
      <c r="A681" t="s">
        <v>4</v>
      </c>
      <c r="B681">
        <v>5</v>
      </c>
      <c r="C681">
        <v>29</v>
      </c>
      <c r="D681">
        <v>6</v>
      </c>
      <c r="E681">
        <v>20</v>
      </c>
      <c r="F681" s="4">
        <v>2019</v>
      </c>
      <c r="G681" s="4">
        <v>0</v>
      </c>
      <c r="H681" s="4">
        <v>0</v>
      </c>
      <c r="I681" s="4">
        <v>-2.1344149950891698E-2</v>
      </c>
      <c r="J681" s="4">
        <v>2018.9786558500491</v>
      </c>
      <c r="K681" s="44">
        <v>0</v>
      </c>
      <c r="L681" s="4">
        <v>2018.9999999999991</v>
      </c>
      <c r="M681" s="4">
        <v>2019.02134414995</v>
      </c>
      <c r="N681" s="26"/>
      <c r="O681" s="26"/>
    </row>
    <row r="682" spans="1:15" x14ac:dyDescent="0.3">
      <c r="A682" t="s">
        <v>4</v>
      </c>
      <c r="B682">
        <v>5</v>
      </c>
      <c r="C682">
        <v>29</v>
      </c>
      <c r="D682">
        <v>7</v>
      </c>
      <c r="E682">
        <v>16</v>
      </c>
      <c r="F682" s="4">
        <v>2080</v>
      </c>
      <c r="G682" s="4">
        <v>0</v>
      </c>
      <c r="H682" s="4">
        <v>0</v>
      </c>
      <c r="I682" s="4">
        <v>-2.5641577085480101E-2</v>
      </c>
      <c r="J682" s="4">
        <v>2079.9743584229145</v>
      </c>
      <c r="K682" s="44">
        <v>0</v>
      </c>
      <c r="L682" s="4">
        <v>2080.0000000000045</v>
      </c>
      <c r="M682" s="4">
        <v>2080.02564157709</v>
      </c>
      <c r="N682" s="26"/>
      <c r="O682" s="26"/>
    </row>
    <row r="683" spans="1:15" x14ac:dyDescent="0.3">
      <c r="A683" t="s">
        <v>4</v>
      </c>
      <c r="B683">
        <v>5</v>
      </c>
      <c r="C683">
        <v>29</v>
      </c>
      <c r="D683">
        <v>8</v>
      </c>
      <c r="E683">
        <v>13</v>
      </c>
      <c r="F683" s="4">
        <v>2034</v>
      </c>
      <c r="G683" s="4">
        <v>0</v>
      </c>
      <c r="H683" s="4">
        <v>0</v>
      </c>
      <c r="I683" s="4">
        <v>-3.6263540852814899E-2</v>
      </c>
      <c r="J683" s="4">
        <v>2033.9637364591472</v>
      </c>
      <c r="K683" s="44">
        <v>0</v>
      </c>
      <c r="L683" s="4">
        <v>2033.9999999999973</v>
      </c>
      <c r="M683" s="4">
        <v>2034.0362635408501</v>
      </c>
      <c r="N683" s="26"/>
      <c r="O683" s="26"/>
    </row>
    <row r="684" spans="1:15" x14ac:dyDescent="0.3">
      <c r="A684" t="s">
        <v>4</v>
      </c>
      <c r="B684">
        <v>5</v>
      </c>
      <c r="C684">
        <v>29</v>
      </c>
      <c r="D684">
        <v>9</v>
      </c>
      <c r="E684">
        <v>15</v>
      </c>
      <c r="F684" s="4">
        <v>1860</v>
      </c>
      <c r="G684" s="4">
        <v>0</v>
      </c>
      <c r="H684" s="4">
        <v>0</v>
      </c>
      <c r="I684" s="4">
        <v>1.3628235319629299E-2</v>
      </c>
      <c r="J684" s="4">
        <v>1860.0136282353196</v>
      </c>
      <c r="K684" s="44">
        <v>0</v>
      </c>
      <c r="L684" s="4">
        <v>1859.9999999999995</v>
      </c>
      <c r="M684" s="4">
        <v>1859.9863717646799</v>
      </c>
      <c r="N684" s="26"/>
      <c r="O684" s="26"/>
    </row>
    <row r="685" spans="1:15" x14ac:dyDescent="0.3">
      <c r="A685" t="s">
        <v>4</v>
      </c>
      <c r="B685">
        <v>5</v>
      </c>
      <c r="C685">
        <v>29</v>
      </c>
      <c r="D685">
        <v>10</v>
      </c>
      <c r="E685">
        <v>18</v>
      </c>
      <c r="F685" s="4">
        <v>1662</v>
      </c>
      <c r="G685" s="4">
        <v>0</v>
      </c>
      <c r="H685" s="4">
        <v>0</v>
      </c>
      <c r="I685" s="4">
        <v>2.3411888512782801E-2</v>
      </c>
      <c r="J685" s="4">
        <v>1662.0234118885128</v>
      </c>
      <c r="K685" s="44">
        <v>0</v>
      </c>
      <c r="L685" s="4">
        <v>1662.0000000000027</v>
      </c>
      <c r="M685" s="4">
        <v>1661.9765881114899</v>
      </c>
      <c r="N685" s="26"/>
      <c r="O685" s="26"/>
    </row>
    <row r="686" spans="1:15" x14ac:dyDescent="0.3">
      <c r="A686" t="s">
        <v>4</v>
      </c>
      <c r="B686">
        <v>5</v>
      </c>
      <c r="C686">
        <v>29</v>
      </c>
      <c r="D686">
        <v>11</v>
      </c>
      <c r="E686">
        <v>19</v>
      </c>
      <c r="F686" s="4">
        <v>1438</v>
      </c>
      <c r="G686" s="4">
        <v>0</v>
      </c>
      <c r="H686" s="4">
        <v>0</v>
      </c>
      <c r="I686" s="4">
        <v>-4.3729398399591397E-2</v>
      </c>
      <c r="J686" s="4">
        <v>1437.9562706016004</v>
      </c>
      <c r="K686" s="44">
        <v>0</v>
      </c>
      <c r="L686" s="4">
        <v>1438.0000000000005</v>
      </c>
      <c r="M686" s="4">
        <v>1438.0437293984</v>
      </c>
      <c r="N686" s="26"/>
      <c r="O686" s="26"/>
    </row>
    <row r="687" spans="1:15" x14ac:dyDescent="0.3">
      <c r="A687" t="s">
        <v>4</v>
      </c>
      <c r="B687">
        <v>5</v>
      </c>
      <c r="C687">
        <v>29</v>
      </c>
      <c r="D687">
        <v>12</v>
      </c>
      <c r="E687">
        <v>14</v>
      </c>
      <c r="F687" s="4">
        <v>1294</v>
      </c>
      <c r="G687" s="4">
        <v>0</v>
      </c>
      <c r="H687" s="4">
        <v>0</v>
      </c>
      <c r="I687" s="4">
        <v>0.52894897013902697</v>
      </c>
      <c r="J687" s="4">
        <v>1294.528948970139</v>
      </c>
      <c r="K687" s="44">
        <v>0</v>
      </c>
      <c r="L687" s="4">
        <v>1293.9999999999991</v>
      </c>
      <c r="M687" s="4">
        <v>1293.4710510298601</v>
      </c>
      <c r="N687" s="26"/>
      <c r="O687" s="26"/>
    </row>
    <row r="688" spans="1:15" x14ac:dyDescent="0.3">
      <c r="A688" t="s">
        <v>4</v>
      </c>
      <c r="B688">
        <v>5</v>
      </c>
      <c r="C688">
        <v>29</v>
      </c>
      <c r="D688">
        <v>13</v>
      </c>
      <c r="E688">
        <v>12</v>
      </c>
      <c r="F688" s="4">
        <v>1217</v>
      </c>
      <c r="G688" s="4">
        <v>0</v>
      </c>
      <c r="H688" s="4">
        <v>0</v>
      </c>
      <c r="I688" s="4">
        <v>0.56681587360799301</v>
      </c>
      <c r="J688" s="4">
        <v>1217.566815873608</v>
      </c>
      <c r="K688" s="44">
        <v>0</v>
      </c>
      <c r="L688" s="4">
        <v>1216.999999999998</v>
      </c>
      <c r="M688" s="4">
        <v>1216.43318412639</v>
      </c>
      <c r="N688" s="26"/>
      <c r="O688" s="26"/>
    </row>
    <row r="689" spans="1:15" x14ac:dyDescent="0.3">
      <c r="A689" t="s">
        <v>4</v>
      </c>
      <c r="B689">
        <v>5</v>
      </c>
      <c r="C689">
        <v>29</v>
      </c>
      <c r="D689">
        <v>14</v>
      </c>
      <c r="E689">
        <v>10</v>
      </c>
      <c r="F689" s="4">
        <v>1245</v>
      </c>
      <c r="G689" s="4">
        <v>0</v>
      </c>
      <c r="H689" s="4">
        <v>0</v>
      </c>
      <c r="I689" s="4">
        <v>0.52702910453081098</v>
      </c>
      <c r="J689" s="4">
        <v>1245.5270291045308</v>
      </c>
      <c r="K689" s="44">
        <v>0</v>
      </c>
      <c r="L689" s="4">
        <v>1245.0000000000009</v>
      </c>
      <c r="M689" s="4">
        <v>1244.4729708954701</v>
      </c>
      <c r="N689" s="26"/>
      <c r="O689" s="26"/>
    </row>
    <row r="690" spans="1:15" x14ac:dyDescent="0.3">
      <c r="A690" t="s">
        <v>4</v>
      </c>
      <c r="B690">
        <v>5</v>
      </c>
      <c r="C690">
        <v>29</v>
      </c>
      <c r="D690">
        <v>15</v>
      </c>
      <c r="E690">
        <v>8</v>
      </c>
      <c r="F690" s="4">
        <v>1407</v>
      </c>
      <c r="G690" s="4">
        <v>0</v>
      </c>
      <c r="H690" s="4">
        <v>0</v>
      </c>
      <c r="I690" s="4">
        <v>1.04348793625832</v>
      </c>
      <c r="J690" s="4">
        <v>1408.0434879362583</v>
      </c>
      <c r="K690" s="44">
        <v>0</v>
      </c>
      <c r="L690" s="4">
        <v>1406.9999999999984</v>
      </c>
      <c r="M690" s="4">
        <v>1405.9565120637401</v>
      </c>
      <c r="N690" s="26"/>
      <c r="O690" s="26"/>
    </row>
    <row r="691" spans="1:15" x14ac:dyDescent="0.3">
      <c r="A691" t="s">
        <v>4</v>
      </c>
      <c r="B691">
        <v>5</v>
      </c>
      <c r="C691">
        <v>29</v>
      </c>
      <c r="D691">
        <v>16</v>
      </c>
      <c r="E691">
        <v>6</v>
      </c>
      <c r="F691" s="4">
        <v>1677</v>
      </c>
      <c r="G691" s="4">
        <v>0</v>
      </c>
      <c r="H691" s="4">
        <v>0</v>
      </c>
      <c r="I691" s="4">
        <v>1.91758240759373</v>
      </c>
      <c r="J691" s="4">
        <v>1678.9175824075937</v>
      </c>
      <c r="K691" s="44">
        <v>0</v>
      </c>
      <c r="L691" s="4">
        <v>1677.0000000000036</v>
      </c>
      <c r="M691" s="4">
        <v>1675.0824175924099</v>
      </c>
      <c r="N691" s="26"/>
      <c r="O691" s="26"/>
    </row>
    <row r="692" spans="1:15" x14ac:dyDescent="0.3">
      <c r="A692" t="s">
        <v>4</v>
      </c>
      <c r="B692">
        <v>5</v>
      </c>
      <c r="C692">
        <v>29</v>
      </c>
      <c r="D692">
        <v>17</v>
      </c>
      <c r="E692">
        <v>4</v>
      </c>
      <c r="F692" s="4">
        <v>2044</v>
      </c>
      <c r="G692" s="4">
        <v>0</v>
      </c>
      <c r="H692" s="4">
        <v>0</v>
      </c>
      <c r="I692" s="4">
        <v>2.8853036866013801</v>
      </c>
      <c r="J692" s="4">
        <v>2046.8853036866014</v>
      </c>
      <c r="K692" s="44">
        <v>0</v>
      </c>
      <c r="L692" s="4">
        <v>2044.0000000000014</v>
      </c>
      <c r="M692" s="4">
        <v>2041.1146963133999</v>
      </c>
      <c r="N692" s="26"/>
      <c r="O692" s="26"/>
    </row>
    <row r="693" spans="1:15" x14ac:dyDescent="0.3">
      <c r="A693" t="s">
        <v>4</v>
      </c>
      <c r="B693">
        <v>5</v>
      </c>
      <c r="C693">
        <v>29</v>
      </c>
      <c r="D693">
        <v>18</v>
      </c>
      <c r="E693">
        <v>2</v>
      </c>
      <c r="F693" s="4">
        <v>2376</v>
      </c>
      <c r="G693" s="4">
        <v>0</v>
      </c>
      <c r="H693" s="4">
        <v>0</v>
      </c>
      <c r="I693" s="4">
        <v>2.86686411073828</v>
      </c>
      <c r="J693" s="4">
        <v>2378.8668641107383</v>
      </c>
      <c r="K693" s="44">
        <v>0</v>
      </c>
      <c r="L693" s="4">
        <v>2375.9999999999982</v>
      </c>
      <c r="M693" s="4">
        <v>2373.1331358892598</v>
      </c>
      <c r="N693" s="26"/>
      <c r="O693" s="26"/>
    </row>
    <row r="694" spans="1:15" x14ac:dyDescent="0.3">
      <c r="A694" t="s">
        <v>4</v>
      </c>
      <c r="B694">
        <v>5</v>
      </c>
      <c r="C694">
        <v>29</v>
      </c>
      <c r="D694">
        <v>19</v>
      </c>
      <c r="E694">
        <v>1</v>
      </c>
      <c r="F694" s="4">
        <v>2551</v>
      </c>
      <c r="G694" s="4">
        <v>0</v>
      </c>
      <c r="H694" s="4">
        <v>0</v>
      </c>
      <c r="I694" s="4">
        <v>2.4526459450055098</v>
      </c>
      <c r="J694" s="4">
        <v>2553.4526459450053</v>
      </c>
      <c r="K694" s="44">
        <v>0</v>
      </c>
      <c r="L694" s="4">
        <v>2550.9999999999955</v>
      </c>
      <c r="M694" s="4">
        <v>2548.5473540549901</v>
      </c>
      <c r="N694" s="26"/>
      <c r="O694" s="26"/>
    </row>
    <row r="695" spans="1:15" x14ac:dyDescent="0.3">
      <c r="A695" t="s">
        <v>4</v>
      </c>
      <c r="B695">
        <v>5</v>
      </c>
      <c r="C695">
        <v>29</v>
      </c>
      <c r="D695">
        <v>20</v>
      </c>
      <c r="E695">
        <v>3</v>
      </c>
      <c r="F695" s="4">
        <v>2612</v>
      </c>
      <c r="G695" s="4">
        <v>0</v>
      </c>
      <c r="H695" s="4">
        <v>0</v>
      </c>
      <c r="I695" s="4">
        <v>2.5947791882826698</v>
      </c>
      <c r="J695" s="4">
        <v>2614.5947791882827</v>
      </c>
      <c r="K695" s="44">
        <v>0</v>
      </c>
      <c r="L695" s="4">
        <v>2612.0000000000027</v>
      </c>
      <c r="M695" s="4">
        <v>2609.40522081172</v>
      </c>
      <c r="N695" s="26"/>
      <c r="O695" s="26"/>
    </row>
    <row r="696" spans="1:15" x14ac:dyDescent="0.3">
      <c r="A696" t="s">
        <v>4</v>
      </c>
      <c r="B696">
        <v>5</v>
      </c>
      <c r="C696">
        <v>29</v>
      </c>
      <c r="D696">
        <v>21</v>
      </c>
      <c r="E696">
        <v>5</v>
      </c>
      <c r="F696" s="4">
        <v>2552</v>
      </c>
      <c r="G696" s="4">
        <v>0</v>
      </c>
      <c r="H696" s="4">
        <v>0</v>
      </c>
      <c r="I696" s="4">
        <v>2.0672295309661601</v>
      </c>
      <c r="J696" s="4">
        <v>2554.067229530966</v>
      </c>
      <c r="K696" s="44">
        <v>0</v>
      </c>
      <c r="L696" s="4">
        <v>2551.9999999999959</v>
      </c>
      <c r="M696" s="4">
        <v>2549.9327704690299</v>
      </c>
      <c r="N696" s="26"/>
      <c r="O696" s="26"/>
    </row>
    <row r="697" spans="1:15" x14ac:dyDescent="0.3">
      <c r="A697" t="s">
        <v>4</v>
      </c>
      <c r="B697">
        <v>5</v>
      </c>
      <c r="C697">
        <v>29</v>
      </c>
      <c r="D697">
        <v>22</v>
      </c>
      <c r="E697">
        <v>7</v>
      </c>
      <c r="F697" s="4">
        <v>2394</v>
      </c>
      <c r="G697" s="4">
        <v>0</v>
      </c>
      <c r="H697" s="4">
        <v>0</v>
      </c>
      <c r="I697" s="4">
        <v>0.66494898028653404</v>
      </c>
      <c r="J697" s="4">
        <v>2394.6649489802867</v>
      </c>
      <c r="K697" s="44">
        <v>0</v>
      </c>
      <c r="L697" s="4">
        <v>2393.9999999999968</v>
      </c>
      <c r="M697" s="4">
        <v>2393.3350510197101</v>
      </c>
      <c r="N697" s="26"/>
      <c r="O697" s="26"/>
    </row>
    <row r="698" spans="1:15" x14ac:dyDescent="0.3">
      <c r="A698" t="s">
        <v>4</v>
      </c>
      <c r="B698">
        <v>5</v>
      </c>
      <c r="C698">
        <v>29</v>
      </c>
      <c r="D698">
        <v>23</v>
      </c>
      <c r="E698">
        <v>9</v>
      </c>
      <c r="F698" s="4">
        <v>2244</v>
      </c>
      <c r="G698" s="4">
        <v>0</v>
      </c>
      <c r="H698" s="4">
        <v>0</v>
      </c>
      <c r="I698" s="4">
        <v>0.75905366614460901</v>
      </c>
      <c r="J698" s="4">
        <v>2244.7590536661446</v>
      </c>
      <c r="K698" s="44">
        <v>0</v>
      </c>
      <c r="L698" s="4">
        <v>2244.0000000000045</v>
      </c>
      <c r="M698" s="4">
        <v>2243.2409463338599</v>
      </c>
      <c r="N698" s="26"/>
      <c r="O698" s="26"/>
    </row>
    <row r="699" spans="1:15" x14ac:dyDescent="0.3">
      <c r="A699" t="s">
        <v>4</v>
      </c>
      <c r="B699">
        <v>5</v>
      </c>
      <c r="C699">
        <v>29</v>
      </c>
      <c r="D699">
        <v>24</v>
      </c>
      <c r="E699">
        <v>11</v>
      </c>
      <c r="F699" s="4">
        <v>2198</v>
      </c>
      <c r="G699" s="4">
        <v>0</v>
      </c>
      <c r="H699" s="4">
        <v>0</v>
      </c>
      <c r="I699" s="4">
        <v>0.73168862424790904</v>
      </c>
      <c r="J699" s="4">
        <v>2198.7316886242479</v>
      </c>
      <c r="K699" s="44">
        <v>0</v>
      </c>
      <c r="L699" s="4">
        <v>2197.9999999999977</v>
      </c>
      <c r="M699" s="4">
        <v>2197.2683113757498</v>
      </c>
      <c r="N699" s="26"/>
      <c r="O699" s="26"/>
    </row>
    <row r="700" spans="1:15" x14ac:dyDescent="0.3">
      <c r="A700" t="s">
        <v>4</v>
      </c>
      <c r="B700">
        <v>6</v>
      </c>
      <c r="C700">
        <v>30</v>
      </c>
      <c r="D700">
        <v>1</v>
      </c>
      <c r="E700">
        <v>19</v>
      </c>
      <c r="F700" s="4">
        <v>2349</v>
      </c>
      <c r="G700" s="4">
        <v>0</v>
      </c>
      <c r="H700" s="4">
        <v>0</v>
      </c>
      <c r="I700" s="4">
        <v>-7.4700608849525493E-2</v>
      </c>
      <c r="J700" s="4">
        <v>2348.9252993911505</v>
      </c>
      <c r="K700" s="44">
        <v>0</v>
      </c>
      <c r="L700" s="4">
        <v>2349.0000000000005</v>
      </c>
      <c r="M700" s="4">
        <v>2349.07470060885</v>
      </c>
      <c r="N700" s="26"/>
      <c r="O700" s="26"/>
    </row>
    <row r="701" spans="1:15" x14ac:dyDescent="0.3">
      <c r="A701" t="s">
        <v>4</v>
      </c>
      <c r="B701">
        <v>6</v>
      </c>
      <c r="C701">
        <v>30</v>
      </c>
      <c r="D701">
        <v>2</v>
      </c>
      <c r="E701">
        <v>21</v>
      </c>
      <c r="F701" s="4">
        <v>2195</v>
      </c>
      <c r="G701" s="4">
        <v>0</v>
      </c>
      <c r="H701" s="4">
        <v>0</v>
      </c>
      <c r="I701" s="4">
        <v>-7.01140146702528E-2</v>
      </c>
      <c r="J701" s="4">
        <v>2194.9298859853297</v>
      </c>
      <c r="K701" s="44">
        <v>0</v>
      </c>
      <c r="L701" s="4">
        <v>2194.9999999999995</v>
      </c>
      <c r="M701" s="4">
        <v>2195.0701140146698</v>
      </c>
      <c r="N701" s="26"/>
      <c r="O701" s="26"/>
    </row>
    <row r="702" spans="1:15" x14ac:dyDescent="0.3">
      <c r="A702" t="s">
        <v>4</v>
      </c>
      <c r="B702">
        <v>6</v>
      </c>
      <c r="C702">
        <v>30</v>
      </c>
      <c r="D702">
        <v>3</v>
      </c>
      <c r="E702">
        <v>23</v>
      </c>
      <c r="F702" s="4">
        <v>2096</v>
      </c>
      <c r="G702" s="4">
        <v>0</v>
      </c>
      <c r="H702" s="4">
        <v>0</v>
      </c>
      <c r="I702" s="4">
        <v>-0.115037973970175</v>
      </c>
      <c r="J702" s="4">
        <v>2095.8849620260298</v>
      </c>
      <c r="K702" s="44">
        <v>0</v>
      </c>
      <c r="L702" s="4">
        <v>2096</v>
      </c>
      <c r="M702" s="4">
        <v>2096.1150379739702</v>
      </c>
      <c r="N702" s="26"/>
      <c r="O702" s="26"/>
    </row>
    <row r="703" spans="1:15" x14ac:dyDescent="0.3">
      <c r="A703" t="s">
        <v>4</v>
      </c>
      <c r="B703">
        <v>6</v>
      </c>
      <c r="C703">
        <v>30</v>
      </c>
      <c r="D703">
        <v>4</v>
      </c>
      <c r="E703">
        <v>24</v>
      </c>
      <c r="F703" s="4">
        <v>2070</v>
      </c>
      <c r="G703" s="4">
        <v>0</v>
      </c>
      <c r="H703" s="4">
        <v>0</v>
      </c>
      <c r="I703" s="4">
        <v>-7.0172116160392803E-2</v>
      </c>
      <c r="J703" s="4">
        <v>2069.9298278838396</v>
      </c>
      <c r="K703" s="44">
        <v>0</v>
      </c>
      <c r="L703" s="4">
        <v>2069.9999999999995</v>
      </c>
      <c r="M703" s="4">
        <v>2070.0701721161599</v>
      </c>
      <c r="N703" s="26"/>
      <c r="O703" s="26"/>
    </row>
    <row r="704" spans="1:15" x14ac:dyDescent="0.3">
      <c r="A704" t="s">
        <v>4</v>
      </c>
      <c r="B704">
        <v>6</v>
      </c>
      <c r="C704">
        <v>30</v>
      </c>
      <c r="D704">
        <v>5</v>
      </c>
      <c r="E704">
        <v>22</v>
      </c>
      <c r="F704" s="4">
        <v>2124</v>
      </c>
      <c r="G704" s="4">
        <v>0</v>
      </c>
      <c r="H704" s="4">
        <v>0</v>
      </c>
      <c r="I704" s="4">
        <v>-5.6130321696400601E-2</v>
      </c>
      <c r="J704" s="4">
        <v>2123.9438696783036</v>
      </c>
      <c r="K704" s="44">
        <v>0</v>
      </c>
      <c r="L704" s="4">
        <v>2124.0000000000036</v>
      </c>
      <c r="M704" s="4">
        <v>2124.0561303217</v>
      </c>
      <c r="N704" s="26"/>
      <c r="O704" s="26"/>
    </row>
    <row r="705" spans="1:15" x14ac:dyDescent="0.3">
      <c r="A705" t="s">
        <v>4</v>
      </c>
      <c r="B705">
        <v>6</v>
      </c>
      <c r="C705">
        <v>30</v>
      </c>
      <c r="D705">
        <v>6</v>
      </c>
      <c r="E705">
        <v>20</v>
      </c>
      <c r="F705" s="4">
        <v>2194</v>
      </c>
      <c r="G705" s="4">
        <v>0</v>
      </c>
      <c r="H705" s="4">
        <v>0</v>
      </c>
      <c r="I705" s="4">
        <v>-2.20028823241591E-2</v>
      </c>
      <c r="J705" s="4">
        <v>2193.9779971176758</v>
      </c>
      <c r="K705" s="44">
        <v>0</v>
      </c>
      <c r="L705" s="4">
        <v>2193.9999999999959</v>
      </c>
      <c r="M705" s="4">
        <v>2194.0220028823201</v>
      </c>
      <c r="N705" s="26"/>
      <c r="O705" s="26"/>
    </row>
    <row r="706" spans="1:15" x14ac:dyDescent="0.3">
      <c r="A706" t="s">
        <v>4</v>
      </c>
      <c r="B706">
        <v>6</v>
      </c>
      <c r="C706">
        <v>30</v>
      </c>
      <c r="D706">
        <v>7</v>
      </c>
      <c r="E706">
        <v>18</v>
      </c>
      <c r="F706" s="4">
        <v>2289</v>
      </c>
      <c r="G706" s="4">
        <v>0</v>
      </c>
      <c r="H706" s="4">
        <v>0</v>
      </c>
      <c r="I706" s="4">
        <v>-2.5432565715163901E-2</v>
      </c>
      <c r="J706" s="4">
        <v>2288.9745674342848</v>
      </c>
      <c r="K706" s="44">
        <v>0</v>
      </c>
      <c r="L706" s="4">
        <v>2289.000000000005</v>
      </c>
      <c r="M706" s="4">
        <v>2289.0254325657202</v>
      </c>
      <c r="N706" s="26"/>
      <c r="O706" s="26"/>
    </row>
    <row r="707" spans="1:15" x14ac:dyDescent="0.3">
      <c r="A707" t="s">
        <v>4</v>
      </c>
      <c r="B707">
        <v>6</v>
      </c>
      <c r="C707">
        <v>30</v>
      </c>
      <c r="D707">
        <v>8</v>
      </c>
      <c r="E707">
        <v>17</v>
      </c>
      <c r="F707" s="4">
        <v>2267</v>
      </c>
      <c r="G707" s="4">
        <v>0</v>
      </c>
      <c r="H707" s="4">
        <v>0</v>
      </c>
      <c r="I707" s="4">
        <v>-3.52006282191724E-2</v>
      </c>
      <c r="J707" s="4">
        <v>2266.9647993717808</v>
      </c>
      <c r="K707" s="44">
        <v>0</v>
      </c>
      <c r="L707" s="4">
        <v>2267.0000000000009</v>
      </c>
      <c r="M707" s="4">
        <v>2267.0352006282201</v>
      </c>
      <c r="N707" s="26"/>
      <c r="O707" s="26"/>
    </row>
    <row r="708" spans="1:15" x14ac:dyDescent="0.3">
      <c r="A708" t="s">
        <v>4</v>
      </c>
      <c r="B708">
        <v>6</v>
      </c>
      <c r="C708">
        <v>30</v>
      </c>
      <c r="D708">
        <v>9</v>
      </c>
      <c r="E708">
        <v>16</v>
      </c>
      <c r="F708" s="4">
        <v>2138</v>
      </c>
      <c r="G708" s="4">
        <v>0</v>
      </c>
      <c r="H708" s="4">
        <v>0</v>
      </c>
      <c r="I708" s="4">
        <v>1.52065503643826E-2</v>
      </c>
      <c r="J708" s="4">
        <v>2138.0152065503644</v>
      </c>
      <c r="K708" s="44">
        <v>0</v>
      </c>
      <c r="L708" s="4">
        <v>2138.0000000000045</v>
      </c>
      <c r="M708" s="4">
        <v>2137.9847934496402</v>
      </c>
      <c r="N708" s="26"/>
      <c r="O708" s="26"/>
    </row>
    <row r="709" spans="1:15" x14ac:dyDescent="0.3">
      <c r="A709" t="s">
        <v>4</v>
      </c>
      <c r="B709">
        <v>6</v>
      </c>
      <c r="C709">
        <v>30</v>
      </c>
      <c r="D709">
        <v>10</v>
      </c>
      <c r="E709">
        <v>15</v>
      </c>
      <c r="F709" s="4">
        <v>2012</v>
      </c>
      <c r="G709" s="4">
        <v>0</v>
      </c>
      <c r="H709" s="4">
        <v>0</v>
      </c>
      <c r="I709" s="4">
        <v>2.38726820098236E-2</v>
      </c>
      <c r="J709" s="4">
        <v>2012.0238726820098</v>
      </c>
      <c r="K709" s="44">
        <v>0</v>
      </c>
      <c r="L709" s="4">
        <v>2011.9999999999998</v>
      </c>
      <c r="M709" s="4">
        <v>2011.9761273179899</v>
      </c>
      <c r="N709" s="26"/>
      <c r="O709" s="26"/>
    </row>
    <row r="710" spans="1:15" x14ac:dyDescent="0.3">
      <c r="A710" t="s">
        <v>4</v>
      </c>
      <c r="B710">
        <v>6</v>
      </c>
      <c r="C710">
        <v>30</v>
      </c>
      <c r="D710">
        <v>11</v>
      </c>
      <c r="E710">
        <v>14</v>
      </c>
      <c r="F710" s="4">
        <v>1873</v>
      </c>
      <c r="G710" s="4">
        <v>0</v>
      </c>
      <c r="H710" s="4">
        <v>0</v>
      </c>
      <c r="I710" s="4">
        <v>-5.2122630178928403E-2</v>
      </c>
      <c r="J710" s="4">
        <v>1872.9478773698211</v>
      </c>
      <c r="K710" s="44">
        <v>0</v>
      </c>
      <c r="L710" s="4">
        <v>1873.0000000000011</v>
      </c>
      <c r="M710" s="4">
        <v>1873.0521226301801</v>
      </c>
      <c r="N710" s="26"/>
      <c r="O710" s="26"/>
    </row>
    <row r="711" spans="1:15" x14ac:dyDescent="0.3">
      <c r="A711" t="s">
        <v>4</v>
      </c>
      <c r="B711">
        <v>6</v>
      </c>
      <c r="C711">
        <v>30</v>
      </c>
      <c r="D711">
        <v>12</v>
      </c>
      <c r="E711">
        <v>12</v>
      </c>
      <c r="F711" s="4">
        <v>1904</v>
      </c>
      <c r="G711" s="4">
        <v>0</v>
      </c>
      <c r="H711" s="4">
        <v>0</v>
      </c>
      <c r="I711" s="4">
        <v>0.54062629863619804</v>
      </c>
      <c r="J711" s="4">
        <v>1904.5406262986362</v>
      </c>
      <c r="K711" s="44">
        <v>0</v>
      </c>
      <c r="L711" s="4">
        <v>1903.9999999999961</v>
      </c>
      <c r="M711" s="4">
        <v>1903.4593737013599</v>
      </c>
      <c r="N711" s="26"/>
      <c r="O711" s="26"/>
    </row>
    <row r="712" spans="1:15" x14ac:dyDescent="0.3">
      <c r="A712" t="s">
        <v>4</v>
      </c>
      <c r="B712">
        <v>6</v>
      </c>
      <c r="C712">
        <v>30</v>
      </c>
      <c r="D712">
        <v>13</v>
      </c>
      <c r="E712">
        <v>10</v>
      </c>
      <c r="F712" s="4">
        <v>2013</v>
      </c>
      <c r="G712" s="4">
        <v>0</v>
      </c>
      <c r="H712" s="4">
        <v>0</v>
      </c>
      <c r="I712" s="4">
        <v>0.58519459795206796</v>
      </c>
      <c r="J712" s="4">
        <v>2013.5851945979521</v>
      </c>
      <c r="K712" s="44">
        <v>0</v>
      </c>
      <c r="L712" s="4">
        <v>2013.000000000002</v>
      </c>
      <c r="M712" s="4">
        <v>2012.41480540205</v>
      </c>
      <c r="N712" s="26"/>
      <c r="O712" s="26"/>
    </row>
    <row r="713" spans="1:15" x14ac:dyDescent="0.3">
      <c r="A713" t="s">
        <v>4</v>
      </c>
      <c r="B713">
        <v>6</v>
      </c>
      <c r="C713">
        <v>30</v>
      </c>
      <c r="D713">
        <v>14</v>
      </c>
      <c r="E713">
        <v>8</v>
      </c>
      <c r="F713" s="4">
        <v>2215</v>
      </c>
      <c r="G713" s="4">
        <v>0</v>
      </c>
      <c r="H713" s="4">
        <v>0</v>
      </c>
      <c r="I713" s="4">
        <v>0.54107888415455796</v>
      </c>
      <c r="J713" s="4">
        <v>2215.5410788841546</v>
      </c>
      <c r="K713" s="44">
        <v>0</v>
      </c>
      <c r="L713" s="4">
        <v>2215.0000000000045</v>
      </c>
      <c r="M713" s="4">
        <v>2214.45892111585</v>
      </c>
      <c r="N713" s="26"/>
      <c r="O713" s="26"/>
    </row>
    <row r="714" spans="1:15" x14ac:dyDescent="0.3">
      <c r="A714" t="s">
        <v>4</v>
      </c>
      <c r="B714">
        <v>6</v>
      </c>
      <c r="C714">
        <v>30</v>
      </c>
      <c r="D714">
        <v>15</v>
      </c>
      <c r="E714">
        <v>6</v>
      </c>
      <c r="F714" s="4">
        <v>2441</v>
      </c>
      <c r="G714" s="4">
        <v>0</v>
      </c>
      <c r="H714" s="4">
        <v>0</v>
      </c>
      <c r="I714" s="4">
        <v>1.13652553409338</v>
      </c>
      <c r="J714" s="4">
        <v>2442.1365255340934</v>
      </c>
      <c r="K714" s="44">
        <v>0</v>
      </c>
      <c r="L714" s="4">
        <v>2441.0000000000032</v>
      </c>
      <c r="M714" s="4">
        <v>2439.8634744659098</v>
      </c>
      <c r="N714" s="26"/>
      <c r="O714" s="26"/>
    </row>
    <row r="715" spans="1:15" x14ac:dyDescent="0.3">
      <c r="A715" t="s">
        <v>4</v>
      </c>
      <c r="B715">
        <v>6</v>
      </c>
      <c r="C715">
        <v>30</v>
      </c>
      <c r="D715">
        <v>16</v>
      </c>
      <c r="E715">
        <v>4</v>
      </c>
      <c r="F715" s="4">
        <v>2683</v>
      </c>
      <c r="G715" s="4">
        <v>0</v>
      </c>
      <c r="H715" s="4">
        <v>0</v>
      </c>
      <c r="I715" s="4">
        <v>2.1515899598598498</v>
      </c>
      <c r="J715" s="4">
        <v>2685.1515899598598</v>
      </c>
      <c r="K715" s="44">
        <v>0</v>
      </c>
      <c r="L715" s="4">
        <v>2683</v>
      </c>
      <c r="M715" s="4">
        <v>2680.8484100401402</v>
      </c>
      <c r="N715" s="26"/>
      <c r="O715" s="26"/>
    </row>
    <row r="716" spans="1:15" x14ac:dyDescent="0.3">
      <c r="A716" t="s">
        <v>4</v>
      </c>
      <c r="B716">
        <v>6</v>
      </c>
      <c r="C716">
        <v>30</v>
      </c>
      <c r="D716">
        <v>17</v>
      </c>
      <c r="E716">
        <v>2</v>
      </c>
      <c r="F716" s="4">
        <v>2970</v>
      </c>
      <c r="G716" s="4">
        <v>0</v>
      </c>
      <c r="H716" s="4">
        <v>0</v>
      </c>
      <c r="I716" s="4">
        <v>3.2345209175939802</v>
      </c>
      <c r="J716" s="4">
        <v>2973.2345209175942</v>
      </c>
      <c r="K716" s="44">
        <v>0</v>
      </c>
      <c r="L716" s="4">
        <v>2970.0000000000041</v>
      </c>
      <c r="M716" s="4">
        <v>2966.7654790824099</v>
      </c>
      <c r="N716" s="26"/>
      <c r="O716" s="26"/>
    </row>
    <row r="717" spans="1:15" x14ac:dyDescent="0.3">
      <c r="A717" t="s">
        <v>4</v>
      </c>
      <c r="B717">
        <v>6</v>
      </c>
      <c r="C717">
        <v>30</v>
      </c>
      <c r="D717">
        <v>18</v>
      </c>
      <c r="E717">
        <v>1</v>
      </c>
      <c r="F717" s="4">
        <v>3104</v>
      </c>
      <c r="G717" s="4">
        <v>0</v>
      </c>
      <c r="H717" s="4">
        <v>0</v>
      </c>
      <c r="I717" s="4">
        <v>3.1069325841961302</v>
      </c>
      <c r="J717" s="4">
        <v>3107.1069325841963</v>
      </c>
      <c r="K717" s="44">
        <v>0</v>
      </c>
      <c r="L717" s="4">
        <v>3103.9999999999964</v>
      </c>
      <c r="M717" s="4">
        <v>3100.8930674158</v>
      </c>
      <c r="N717" s="26"/>
      <c r="O717" s="26"/>
    </row>
    <row r="718" spans="1:15" x14ac:dyDescent="0.3">
      <c r="A718" t="s">
        <v>4</v>
      </c>
      <c r="B718">
        <v>6</v>
      </c>
      <c r="C718">
        <v>30</v>
      </c>
      <c r="D718">
        <v>19</v>
      </c>
      <c r="E718">
        <v>3</v>
      </c>
      <c r="F718" s="4">
        <v>3088</v>
      </c>
      <c r="G718" s="4">
        <v>0</v>
      </c>
      <c r="H718" s="4">
        <v>0</v>
      </c>
      <c r="I718" s="4">
        <v>2.5855891927557302</v>
      </c>
      <c r="J718" s="4">
        <v>3090.5855891927558</v>
      </c>
      <c r="K718" s="44">
        <v>0</v>
      </c>
      <c r="L718" s="4">
        <v>3087.9999999999959</v>
      </c>
      <c r="M718" s="4">
        <v>3085.4144108072401</v>
      </c>
      <c r="N718" s="26"/>
      <c r="O718" s="26"/>
    </row>
    <row r="719" spans="1:15" x14ac:dyDescent="0.3">
      <c r="A719" t="s">
        <v>4</v>
      </c>
      <c r="B719">
        <v>6</v>
      </c>
      <c r="C719">
        <v>30</v>
      </c>
      <c r="D719">
        <v>20</v>
      </c>
      <c r="E719">
        <v>5</v>
      </c>
      <c r="F719" s="4">
        <v>3099</v>
      </c>
      <c r="G719" s="4">
        <v>0</v>
      </c>
      <c r="H719" s="4">
        <v>0</v>
      </c>
      <c r="I719" s="4">
        <v>2.6830974812760999</v>
      </c>
      <c r="J719" s="4">
        <v>3101.683097481276</v>
      </c>
      <c r="K719" s="44">
        <v>0</v>
      </c>
      <c r="L719" s="4">
        <v>3098.9999999999959</v>
      </c>
      <c r="M719" s="4">
        <v>3096.3169025187199</v>
      </c>
      <c r="N719" s="26"/>
      <c r="O719" s="26"/>
    </row>
    <row r="720" spans="1:15" x14ac:dyDescent="0.3">
      <c r="A720" t="s">
        <v>4</v>
      </c>
      <c r="B720">
        <v>6</v>
      </c>
      <c r="C720">
        <v>30</v>
      </c>
      <c r="D720">
        <v>21</v>
      </c>
      <c r="E720">
        <v>7</v>
      </c>
      <c r="F720" s="4">
        <v>3065</v>
      </c>
      <c r="G720" s="4">
        <v>0</v>
      </c>
      <c r="H720" s="4">
        <v>0</v>
      </c>
      <c r="I720" s="4">
        <v>2.0437678103980002</v>
      </c>
      <c r="J720" s="4">
        <v>3067.0437678103981</v>
      </c>
      <c r="K720" s="44">
        <v>0</v>
      </c>
      <c r="L720" s="4">
        <v>3064.9999999999982</v>
      </c>
      <c r="M720" s="4">
        <v>3062.9562321896001</v>
      </c>
      <c r="N720" s="26"/>
      <c r="O720" s="26"/>
    </row>
    <row r="721" spans="1:15" x14ac:dyDescent="0.3">
      <c r="A721" t="s">
        <v>4</v>
      </c>
      <c r="B721">
        <v>6</v>
      </c>
      <c r="C721">
        <v>30</v>
      </c>
      <c r="D721">
        <v>22</v>
      </c>
      <c r="E721">
        <v>9</v>
      </c>
      <c r="F721" s="4">
        <v>2847</v>
      </c>
      <c r="G721" s="4">
        <v>0</v>
      </c>
      <c r="H721" s="4">
        <v>0</v>
      </c>
      <c r="I721" s="4">
        <v>0.60975890456382398</v>
      </c>
      <c r="J721" s="4">
        <v>2847.6097589045639</v>
      </c>
      <c r="K721" s="44">
        <v>0</v>
      </c>
      <c r="L721" s="4">
        <v>2847.0000000000041</v>
      </c>
      <c r="M721" s="4">
        <v>2846.3902410954402</v>
      </c>
      <c r="N721" s="26"/>
      <c r="O721" s="26"/>
    </row>
    <row r="722" spans="1:15" x14ac:dyDescent="0.3">
      <c r="A722" t="s">
        <v>4</v>
      </c>
      <c r="B722">
        <v>6</v>
      </c>
      <c r="C722">
        <v>30</v>
      </c>
      <c r="D722">
        <v>23</v>
      </c>
      <c r="E722">
        <v>11</v>
      </c>
      <c r="F722" s="4">
        <v>2638</v>
      </c>
      <c r="G722" s="4">
        <v>0</v>
      </c>
      <c r="H722" s="4">
        <v>0</v>
      </c>
      <c r="I722" s="4">
        <v>0.70384031534194902</v>
      </c>
      <c r="J722" s="4">
        <v>2638.7038403153419</v>
      </c>
      <c r="K722" s="44">
        <v>0</v>
      </c>
      <c r="L722" s="4">
        <v>2638.0000000000018</v>
      </c>
      <c r="M722" s="4">
        <v>2637.2961596846599</v>
      </c>
      <c r="N722" s="26"/>
      <c r="O722" s="26"/>
    </row>
    <row r="723" spans="1:15" x14ac:dyDescent="0.3">
      <c r="A723" t="s">
        <v>4</v>
      </c>
      <c r="B723">
        <v>6</v>
      </c>
      <c r="C723">
        <v>30</v>
      </c>
      <c r="D723">
        <v>24</v>
      </c>
      <c r="E723">
        <v>13</v>
      </c>
      <c r="F723" s="4">
        <v>2544</v>
      </c>
      <c r="G723" s="4">
        <v>0</v>
      </c>
      <c r="H723" s="4">
        <v>0</v>
      </c>
      <c r="I723" s="4">
        <v>0.67988705262541804</v>
      </c>
      <c r="J723" s="4">
        <v>2544.6798870526254</v>
      </c>
      <c r="K723" s="44">
        <v>0</v>
      </c>
      <c r="L723" s="4">
        <v>2543.9999999999955</v>
      </c>
      <c r="M723" s="4">
        <v>2543.32011294737</v>
      </c>
      <c r="N723" s="26"/>
      <c r="O723" s="26"/>
    </row>
    <row r="724" spans="1:15" x14ac:dyDescent="0.3">
      <c r="A724" t="s">
        <v>4</v>
      </c>
      <c r="B724">
        <v>7</v>
      </c>
      <c r="C724">
        <v>23</v>
      </c>
      <c r="D724">
        <v>1</v>
      </c>
      <c r="E724">
        <v>19</v>
      </c>
      <c r="F724" s="4">
        <v>2625</v>
      </c>
      <c r="G724" s="4">
        <v>0</v>
      </c>
      <c r="H724" s="4">
        <v>0</v>
      </c>
      <c r="I724" s="4">
        <v>-8.8129453361034393E-2</v>
      </c>
      <c r="J724" s="4">
        <v>2624.911870546639</v>
      </c>
      <c r="K724" s="44">
        <v>0</v>
      </c>
      <c r="L724" s="4">
        <v>2624.9999999999991</v>
      </c>
      <c r="M724" s="4">
        <v>2625.0881294533601</v>
      </c>
      <c r="N724" s="26"/>
      <c r="O724" s="26"/>
    </row>
    <row r="725" spans="1:15" x14ac:dyDescent="0.3">
      <c r="A725" t="s">
        <v>4</v>
      </c>
      <c r="B725">
        <v>7</v>
      </c>
      <c r="C725">
        <v>23</v>
      </c>
      <c r="D725">
        <v>2</v>
      </c>
      <c r="E725">
        <v>21</v>
      </c>
      <c r="F725" s="4">
        <v>2452</v>
      </c>
      <c r="G725" s="4">
        <v>0</v>
      </c>
      <c r="H725" s="4">
        <v>0</v>
      </c>
      <c r="I725" s="4">
        <v>-7.5879313051700606E-2</v>
      </c>
      <c r="J725" s="4">
        <v>2451.9241206869483</v>
      </c>
      <c r="K725" s="44">
        <v>0</v>
      </c>
      <c r="L725" s="4">
        <v>2451.9999999999982</v>
      </c>
      <c r="M725" s="4">
        <v>2452.0758793130499</v>
      </c>
      <c r="N725" s="26"/>
      <c r="O725" s="26"/>
    </row>
    <row r="726" spans="1:15" x14ac:dyDescent="0.3">
      <c r="A726" t="s">
        <v>4</v>
      </c>
      <c r="B726">
        <v>7</v>
      </c>
      <c r="C726">
        <v>23</v>
      </c>
      <c r="D726">
        <v>3</v>
      </c>
      <c r="E726">
        <v>23</v>
      </c>
      <c r="F726" s="4">
        <v>2351</v>
      </c>
      <c r="G726" s="4">
        <v>0</v>
      </c>
      <c r="H726" s="4">
        <v>0</v>
      </c>
      <c r="I726" s="4">
        <v>-0.124116595834494</v>
      </c>
      <c r="J726" s="4">
        <v>2350.8758834041655</v>
      </c>
      <c r="K726" s="44">
        <v>0</v>
      </c>
      <c r="L726" s="4">
        <v>2350.9999999999955</v>
      </c>
      <c r="M726" s="4">
        <v>2351.1241165958299</v>
      </c>
      <c r="N726" s="26"/>
      <c r="O726" s="26"/>
    </row>
    <row r="727" spans="1:15" x14ac:dyDescent="0.3">
      <c r="A727" t="s">
        <v>4</v>
      </c>
      <c r="B727">
        <v>7</v>
      </c>
      <c r="C727">
        <v>23</v>
      </c>
      <c r="D727">
        <v>4</v>
      </c>
      <c r="E727">
        <v>24</v>
      </c>
      <c r="F727" s="4">
        <v>2319</v>
      </c>
      <c r="G727" s="4">
        <v>0</v>
      </c>
      <c r="H727" s="4">
        <v>0</v>
      </c>
      <c r="I727" s="4">
        <v>-7.4738215655088397E-2</v>
      </c>
      <c r="J727" s="4">
        <v>2318.9252617843449</v>
      </c>
      <c r="K727" s="44">
        <v>0</v>
      </c>
      <c r="L727" s="4">
        <v>2319.000000000005</v>
      </c>
      <c r="M727" s="4">
        <v>2319.0747382156601</v>
      </c>
      <c r="N727" s="26"/>
      <c r="O727" s="26"/>
    </row>
    <row r="728" spans="1:15" x14ac:dyDescent="0.3">
      <c r="A728" t="s">
        <v>4</v>
      </c>
      <c r="B728">
        <v>7</v>
      </c>
      <c r="C728">
        <v>23</v>
      </c>
      <c r="D728">
        <v>5</v>
      </c>
      <c r="E728">
        <v>22</v>
      </c>
      <c r="F728" s="4">
        <v>2357</v>
      </c>
      <c r="G728" s="4">
        <v>0</v>
      </c>
      <c r="H728" s="4">
        <v>0</v>
      </c>
      <c r="I728" s="4">
        <v>-5.7428485713899101E-2</v>
      </c>
      <c r="J728" s="4">
        <v>2356.9425715142861</v>
      </c>
      <c r="K728" s="44">
        <v>0</v>
      </c>
      <c r="L728" s="4">
        <v>2356.9999999999959</v>
      </c>
      <c r="M728" s="4">
        <v>2357.0574284857098</v>
      </c>
      <c r="N728" s="26"/>
      <c r="O728" s="26"/>
    </row>
    <row r="729" spans="1:15" x14ac:dyDescent="0.3">
      <c r="A729" t="s">
        <v>4</v>
      </c>
      <c r="B729">
        <v>7</v>
      </c>
      <c r="C729">
        <v>23</v>
      </c>
      <c r="D729">
        <v>6</v>
      </c>
      <c r="E729">
        <v>20</v>
      </c>
      <c r="F729" s="4">
        <v>2455</v>
      </c>
      <c r="G729" s="4">
        <v>0</v>
      </c>
      <c r="H729" s="4">
        <v>0</v>
      </c>
      <c r="I729" s="4">
        <v>-2.3161087650805701E-2</v>
      </c>
      <c r="J729" s="4">
        <v>2454.9768389123492</v>
      </c>
      <c r="K729" s="44">
        <v>0</v>
      </c>
      <c r="L729" s="4">
        <v>2454.9999999999991</v>
      </c>
      <c r="M729" s="4">
        <v>2455.0231610876499</v>
      </c>
      <c r="N729" s="26"/>
      <c r="O729" s="26"/>
    </row>
    <row r="730" spans="1:15" x14ac:dyDescent="0.3">
      <c r="A730" t="s">
        <v>4</v>
      </c>
      <c r="B730">
        <v>7</v>
      </c>
      <c r="C730">
        <v>23</v>
      </c>
      <c r="D730">
        <v>7</v>
      </c>
      <c r="E730">
        <v>18</v>
      </c>
      <c r="F730" s="4">
        <v>2594</v>
      </c>
      <c r="G730" s="4">
        <v>0</v>
      </c>
      <c r="H730" s="4">
        <v>0</v>
      </c>
      <c r="I730" s="4">
        <v>-2.4187616072595099E-2</v>
      </c>
      <c r="J730" s="4">
        <v>2593.9758123839274</v>
      </c>
      <c r="K730" s="44">
        <v>0</v>
      </c>
      <c r="L730" s="4">
        <v>2593.9999999999973</v>
      </c>
      <c r="M730" s="4">
        <v>2594.0241876160699</v>
      </c>
      <c r="N730" s="26"/>
      <c r="O730" s="26"/>
    </row>
    <row r="731" spans="1:15" x14ac:dyDescent="0.3">
      <c r="A731" t="s">
        <v>4</v>
      </c>
      <c r="B731">
        <v>7</v>
      </c>
      <c r="C731">
        <v>23</v>
      </c>
      <c r="D731">
        <v>8</v>
      </c>
      <c r="E731">
        <v>17</v>
      </c>
      <c r="F731" s="4">
        <v>2648</v>
      </c>
      <c r="G731" s="4">
        <v>0</v>
      </c>
      <c r="H731" s="4">
        <v>0</v>
      </c>
      <c r="I731" s="4">
        <v>-3.2511342549696599E-2</v>
      </c>
      <c r="J731" s="4">
        <v>2647.9674886574503</v>
      </c>
      <c r="K731" s="44">
        <v>0</v>
      </c>
      <c r="L731" s="4">
        <v>2648.0000000000005</v>
      </c>
      <c r="M731" s="4">
        <v>2648.0325113425502</v>
      </c>
      <c r="N731" s="26"/>
      <c r="O731" s="26"/>
    </row>
    <row r="732" spans="1:15" x14ac:dyDescent="0.3">
      <c r="A732" t="s">
        <v>4</v>
      </c>
      <c r="B732">
        <v>7</v>
      </c>
      <c r="C732">
        <v>23</v>
      </c>
      <c r="D732">
        <v>9</v>
      </c>
      <c r="E732">
        <v>16</v>
      </c>
      <c r="F732" s="4">
        <v>2478</v>
      </c>
      <c r="G732" s="4">
        <v>0</v>
      </c>
      <c r="H732" s="4">
        <v>0</v>
      </c>
      <c r="I732" s="4">
        <v>1.70154247898608E-2</v>
      </c>
      <c r="J732" s="4">
        <v>2478.0170154247899</v>
      </c>
      <c r="K732" s="44">
        <v>0</v>
      </c>
      <c r="L732" s="4">
        <v>2478</v>
      </c>
      <c r="M732" s="4">
        <v>2477.9829845752101</v>
      </c>
      <c r="N732" s="26"/>
      <c r="O732" s="26"/>
    </row>
    <row r="733" spans="1:15" x14ac:dyDescent="0.3">
      <c r="A733" t="s">
        <v>4</v>
      </c>
      <c r="B733">
        <v>7</v>
      </c>
      <c r="C733">
        <v>23</v>
      </c>
      <c r="D733">
        <v>10</v>
      </c>
      <c r="E733">
        <v>14</v>
      </c>
      <c r="F733" s="4">
        <v>2369</v>
      </c>
      <c r="G733" s="4">
        <v>0</v>
      </c>
      <c r="H733" s="4">
        <v>0</v>
      </c>
      <c r="I733" s="4">
        <v>2.4429662036709501E-2</v>
      </c>
      <c r="J733" s="4">
        <v>2369.0244296620367</v>
      </c>
      <c r="K733" s="44">
        <v>0</v>
      </c>
      <c r="L733" s="4">
        <v>2368.9999999999968</v>
      </c>
      <c r="M733" s="4">
        <v>2368.9755703379601</v>
      </c>
      <c r="N733" s="26"/>
      <c r="O733" s="26"/>
    </row>
    <row r="734" spans="1:15" x14ac:dyDescent="0.3">
      <c r="A734" t="s">
        <v>4</v>
      </c>
      <c r="B734">
        <v>7</v>
      </c>
      <c r="C734">
        <v>23</v>
      </c>
      <c r="D734">
        <v>11</v>
      </c>
      <c r="E734">
        <v>13</v>
      </c>
      <c r="F734" s="4">
        <v>2351</v>
      </c>
      <c r="G734" s="4">
        <v>0</v>
      </c>
      <c r="H734" s="4">
        <v>0</v>
      </c>
      <c r="I734" s="4">
        <v>-6.04288540780544E-2</v>
      </c>
      <c r="J734" s="4">
        <v>2350.9395711459219</v>
      </c>
      <c r="K734" s="44">
        <v>0</v>
      </c>
      <c r="L734" s="4">
        <v>2351.0000000000018</v>
      </c>
      <c r="M734" s="4">
        <v>2351.0604288540799</v>
      </c>
      <c r="N734" s="26"/>
      <c r="O734" s="26"/>
    </row>
    <row r="735" spans="1:15" x14ac:dyDescent="0.3">
      <c r="A735" t="s">
        <v>4</v>
      </c>
      <c r="B735">
        <v>7</v>
      </c>
      <c r="C735">
        <v>23</v>
      </c>
      <c r="D735">
        <v>12</v>
      </c>
      <c r="E735">
        <v>11</v>
      </c>
      <c r="F735" s="4">
        <v>2347</v>
      </c>
      <c r="G735" s="4">
        <v>0</v>
      </c>
      <c r="H735" s="4">
        <v>0</v>
      </c>
      <c r="I735" s="4">
        <v>0.639064081013203</v>
      </c>
      <c r="J735" s="4">
        <v>2347.6390640810132</v>
      </c>
      <c r="K735" s="44">
        <v>0</v>
      </c>
      <c r="L735" s="4">
        <v>2347.0000000000032</v>
      </c>
      <c r="M735" s="4">
        <v>2346.36093591899</v>
      </c>
      <c r="N735" s="26"/>
      <c r="O735" s="26"/>
    </row>
    <row r="736" spans="1:15" x14ac:dyDescent="0.3">
      <c r="A736" t="s">
        <v>4</v>
      </c>
      <c r="B736">
        <v>7</v>
      </c>
      <c r="C736">
        <v>23</v>
      </c>
      <c r="D736">
        <v>13</v>
      </c>
      <c r="E736">
        <v>9</v>
      </c>
      <c r="F736" s="4">
        <v>2525</v>
      </c>
      <c r="G736" s="4">
        <v>0</v>
      </c>
      <c r="H736" s="4">
        <v>0</v>
      </c>
      <c r="I736" s="4">
        <v>0.69476710725575697</v>
      </c>
      <c r="J736" s="4">
        <v>2525.6947671072558</v>
      </c>
      <c r="K736" s="44">
        <v>0</v>
      </c>
      <c r="L736" s="4">
        <v>2524.9999999999959</v>
      </c>
      <c r="M736" s="4">
        <v>2524.3052328927402</v>
      </c>
      <c r="N736" s="26"/>
      <c r="O736" s="26"/>
    </row>
    <row r="737" spans="1:15" x14ac:dyDescent="0.3">
      <c r="A737" t="s">
        <v>4</v>
      </c>
      <c r="B737">
        <v>7</v>
      </c>
      <c r="C737">
        <v>23</v>
      </c>
      <c r="D737">
        <v>14</v>
      </c>
      <c r="E737">
        <v>7</v>
      </c>
      <c r="F737" s="4">
        <v>2695</v>
      </c>
      <c r="G737" s="4">
        <v>0</v>
      </c>
      <c r="H737" s="4">
        <v>0</v>
      </c>
      <c r="I737" s="4">
        <v>0.64958732947707198</v>
      </c>
      <c r="J737" s="4">
        <v>2695.6495873294771</v>
      </c>
      <c r="K737" s="44">
        <v>0</v>
      </c>
      <c r="L737" s="4">
        <v>2694.9999999999973</v>
      </c>
      <c r="M737" s="4">
        <v>2694.3504126705202</v>
      </c>
      <c r="N737" s="26"/>
      <c r="O737" s="26"/>
    </row>
    <row r="738" spans="1:15" x14ac:dyDescent="0.3">
      <c r="A738" t="s">
        <v>4</v>
      </c>
      <c r="B738">
        <v>7</v>
      </c>
      <c r="C738">
        <v>23</v>
      </c>
      <c r="D738">
        <v>15</v>
      </c>
      <c r="E738">
        <v>5</v>
      </c>
      <c r="F738" s="4">
        <v>2908</v>
      </c>
      <c r="G738" s="4">
        <v>0</v>
      </c>
      <c r="H738" s="4">
        <v>0</v>
      </c>
      <c r="I738" s="4">
        <v>1.3209428489208199</v>
      </c>
      <c r="J738" s="4">
        <v>2909.3209428489208</v>
      </c>
      <c r="K738" s="44">
        <v>0</v>
      </c>
      <c r="L738" s="4">
        <v>2908.0000000000009</v>
      </c>
      <c r="M738" s="4">
        <v>2906.6790571510801</v>
      </c>
      <c r="N738" s="26"/>
      <c r="O738" s="26"/>
    </row>
    <row r="739" spans="1:15" x14ac:dyDescent="0.3">
      <c r="A739" t="s">
        <v>4</v>
      </c>
      <c r="B739">
        <v>7</v>
      </c>
      <c r="C739">
        <v>23</v>
      </c>
      <c r="D739">
        <v>16</v>
      </c>
      <c r="E739">
        <v>3</v>
      </c>
      <c r="F739" s="4">
        <v>3153</v>
      </c>
      <c r="G739" s="4">
        <v>0</v>
      </c>
      <c r="H739" s="4">
        <v>0</v>
      </c>
      <c r="I739" s="4">
        <v>2.4790909290313698</v>
      </c>
      <c r="J739" s="4">
        <v>3155.4790909290314</v>
      </c>
      <c r="K739" s="44">
        <v>0</v>
      </c>
      <c r="L739" s="4">
        <v>3153.0000000000014</v>
      </c>
      <c r="M739" s="4">
        <v>3150.52090907097</v>
      </c>
      <c r="N739" s="26"/>
      <c r="O739" s="26"/>
    </row>
    <row r="740" spans="1:15" x14ac:dyDescent="0.3">
      <c r="A740" t="s">
        <v>4</v>
      </c>
      <c r="B740">
        <v>7</v>
      </c>
      <c r="C740">
        <v>23</v>
      </c>
      <c r="D740">
        <v>17</v>
      </c>
      <c r="E740">
        <v>1</v>
      </c>
      <c r="F740" s="4">
        <v>3416</v>
      </c>
      <c r="G740" s="4">
        <v>0</v>
      </c>
      <c r="H740" s="4">
        <v>0</v>
      </c>
      <c r="I740" s="4">
        <v>3.66028895762827</v>
      </c>
      <c r="J740" s="4">
        <v>3419.6602889576284</v>
      </c>
      <c r="K740" s="44">
        <v>0</v>
      </c>
      <c r="L740" s="4">
        <v>3415.9999999999982</v>
      </c>
      <c r="M740" s="4">
        <v>3412.3397110423698</v>
      </c>
      <c r="N740" s="26"/>
      <c r="O740" s="26"/>
    </row>
    <row r="741" spans="1:15" x14ac:dyDescent="0.3">
      <c r="A741" t="s">
        <v>4</v>
      </c>
      <c r="B741">
        <v>7</v>
      </c>
      <c r="C741">
        <v>23</v>
      </c>
      <c r="D741">
        <v>18</v>
      </c>
      <c r="E741">
        <v>2</v>
      </c>
      <c r="F741" s="4">
        <v>3487</v>
      </c>
      <c r="G741" s="4">
        <v>0</v>
      </c>
      <c r="H741" s="4">
        <v>0</v>
      </c>
      <c r="I741" s="4">
        <v>3.4484523338749402</v>
      </c>
      <c r="J741" s="4">
        <v>3490.4484523338751</v>
      </c>
      <c r="K741" s="44">
        <v>0</v>
      </c>
      <c r="L741" s="4">
        <v>3486.999999999995</v>
      </c>
      <c r="M741" s="4">
        <v>3483.5515476661199</v>
      </c>
      <c r="N741" s="26"/>
      <c r="O741" s="26"/>
    </row>
    <row r="742" spans="1:15" x14ac:dyDescent="0.3">
      <c r="A742" t="s">
        <v>4</v>
      </c>
      <c r="B742">
        <v>7</v>
      </c>
      <c r="C742">
        <v>23</v>
      </c>
      <c r="D742">
        <v>19</v>
      </c>
      <c r="E742">
        <v>4</v>
      </c>
      <c r="F742" s="4">
        <v>3449</v>
      </c>
      <c r="G742" s="4">
        <v>0</v>
      </c>
      <c r="H742" s="4">
        <v>0</v>
      </c>
      <c r="I742" s="4">
        <v>2.8525086066458001</v>
      </c>
      <c r="J742" s="4">
        <v>3451.8525086066456</v>
      </c>
      <c r="K742" s="44">
        <v>0</v>
      </c>
      <c r="L742" s="4">
        <v>3448.9999999999955</v>
      </c>
      <c r="M742" s="4">
        <v>3446.1474913933498</v>
      </c>
      <c r="N742" s="26"/>
      <c r="O742" s="26"/>
    </row>
    <row r="743" spans="1:15" x14ac:dyDescent="0.3">
      <c r="A743" t="s">
        <v>4</v>
      </c>
      <c r="B743">
        <v>7</v>
      </c>
      <c r="C743">
        <v>23</v>
      </c>
      <c r="D743">
        <v>20</v>
      </c>
      <c r="E743">
        <v>6</v>
      </c>
      <c r="F743" s="4">
        <v>3429</v>
      </c>
      <c r="G743" s="4">
        <v>0</v>
      </c>
      <c r="H743" s="4">
        <v>0</v>
      </c>
      <c r="I743" s="4">
        <v>2.9860786816443801</v>
      </c>
      <c r="J743" s="4">
        <v>3431.9860786816444</v>
      </c>
      <c r="K743" s="44">
        <v>0</v>
      </c>
      <c r="L743" s="4">
        <v>3429.0000000000045</v>
      </c>
      <c r="M743" s="4">
        <v>3426.0139213183602</v>
      </c>
      <c r="N743" s="26"/>
      <c r="O743" s="26"/>
    </row>
    <row r="744" spans="1:15" x14ac:dyDescent="0.3">
      <c r="A744" t="s">
        <v>4</v>
      </c>
      <c r="B744">
        <v>7</v>
      </c>
      <c r="C744">
        <v>23</v>
      </c>
      <c r="D744">
        <v>21</v>
      </c>
      <c r="E744">
        <v>8</v>
      </c>
      <c r="F744" s="4">
        <v>3456</v>
      </c>
      <c r="G744" s="4">
        <v>0</v>
      </c>
      <c r="H744" s="4">
        <v>0</v>
      </c>
      <c r="I744" s="4">
        <v>2.2414597012676598</v>
      </c>
      <c r="J744" s="4">
        <v>3458.2414597012676</v>
      </c>
      <c r="K744" s="44">
        <v>0</v>
      </c>
      <c r="L744" s="4">
        <v>3455.9999999999977</v>
      </c>
      <c r="M744" s="4">
        <v>3453.7585402987302</v>
      </c>
      <c r="N744" s="26"/>
      <c r="O744" s="26"/>
    </row>
    <row r="745" spans="1:15" x14ac:dyDescent="0.3">
      <c r="A745" t="s">
        <v>4</v>
      </c>
      <c r="B745">
        <v>7</v>
      </c>
      <c r="C745">
        <v>23</v>
      </c>
      <c r="D745">
        <v>22</v>
      </c>
      <c r="E745">
        <v>10</v>
      </c>
      <c r="F745" s="4">
        <v>3207</v>
      </c>
      <c r="G745" s="4">
        <v>0</v>
      </c>
      <c r="H745" s="4">
        <v>0</v>
      </c>
      <c r="I745" s="4">
        <v>0.68769422623690302</v>
      </c>
      <c r="J745" s="4">
        <v>3207.687694226237</v>
      </c>
      <c r="K745" s="44">
        <v>0</v>
      </c>
      <c r="L745" s="4">
        <v>3206.9999999999968</v>
      </c>
      <c r="M745" s="4">
        <v>3206.3123057737598</v>
      </c>
      <c r="N745" s="26"/>
      <c r="O745" s="26"/>
    </row>
    <row r="746" spans="1:15" x14ac:dyDescent="0.3">
      <c r="A746" t="s">
        <v>4</v>
      </c>
      <c r="B746">
        <v>7</v>
      </c>
      <c r="C746">
        <v>23</v>
      </c>
      <c r="D746">
        <v>23</v>
      </c>
      <c r="E746">
        <v>12</v>
      </c>
      <c r="F746" s="4">
        <v>2957</v>
      </c>
      <c r="G746" s="4">
        <v>0</v>
      </c>
      <c r="H746" s="4">
        <v>0</v>
      </c>
      <c r="I746" s="4">
        <v>0.78463467210531201</v>
      </c>
      <c r="J746" s="4">
        <v>2957.7846346721053</v>
      </c>
      <c r="K746" s="44">
        <v>0</v>
      </c>
      <c r="L746" s="4">
        <v>2956.9999999999955</v>
      </c>
      <c r="M746" s="4">
        <v>2956.2153653278901</v>
      </c>
      <c r="N746" s="26"/>
      <c r="O746" s="26"/>
    </row>
    <row r="747" spans="1:15" x14ac:dyDescent="0.3">
      <c r="A747" t="s">
        <v>4</v>
      </c>
      <c r="B747">
        <v>7</v>
      </c>
      <c r="C747">
        <v>23</v>
      </c>
      <c r="D747">
        <v>24</v>
      </c>
      <c r="E747">
        <v>15</v>
      </c>
      <c r="F747" s="4">
        <v>2845</v>
      </c>
      <c r="G747" s="4">
        <v>0</v>
      </c>
      <c r="H747" s="4">
        <v>0</v>
      </c>
      <c r="I747" s="4">
        <v>0.78418602142482996</v>
      </c>
      <c r="J747" s="4">
        <v>2845.7841860214248</v>
      </c>
      <c r="K747" s="44">
        <v>0</v>
      </c>
      <c r="L747" s="4">
        <v>2845.000000000005</v>
      </c>
      <c r="M747" s="4">
        <v>2844.2158139785802</v>
      </c>
      <c r="N747" s="26"/>
      <c r="O747" s="26"/>
    </row>
    <row r="748" spans="1:15" x14ac:dyDescent="0.3">
      <c r="A748" t="s">
        <v>4</v>
      </c>
      <c r="B748">
        <v>8</v>
      </c>
      <c r="C748">
        <v>13</v>
      </c>
      <c r="D748">
        <v>1</v>
      </c>
      <c r="E748">
        <v>19</v>
      </c>
      <c r="F748" s="4">
        <v>2584</v>
      </c>
      <c r="G748" s="4">
        <v>0</v>
      </c>
      <c r="H748" s="4">
        <v>0</v>
      </c>
      <c r="I748" s="4">
        <v>-9.31248739361763E-2</v>
      </c>
      <c r="J748" s="4">
        <v>2583.9068751260638</v>
      </c>
      <c r="K748" s="44">
        <v>0</v>
      </c>
      <c r="L748" s="4">
        <v>2584.0000000000036</v>
      </c>
      <c r="M748" s="4">
        <v>2584.0931248739398</v>
      </c>
      <c r="N748" s="26"/>
      <c r="O748" s="26"/>
    </row>
    <row r="749" spans="1:15" x14ac:dyDescent="0.3">
      <c r="A749" t="s">
        <v>4</v>
      </c>
      <c r="B749">
        <v>8</v>
      </c>
      <c r="C749">
        <v>13</v>
      </c>
      <c r="D749">
        <v>2</v>
      </c>
      <c r="E749">
        <v>21</v>
      </c>
      <c r="F749" s="4">
        <v>2424</v>
      </c>
      <c r="G749" s="4">
        <v>0</v>
      </c>
      <c r="H749" s="4">
        <v>0</v>
      </c>
      <c r="I749" s="4">
        <v>-7.8263301402330399E-2</v>
      </c>
      <c r="J749" s="4">
        <v>2423.9217366985977</v>
      </c>
      <c r="K749" s="44">
        <v>0</v>
      </c>
      <c r="L749" s="4">
        <v>2423.9999999999977</v>
      </c>
      <c r="M749" s="4">
        <v>2424.0782633014001</v>
      </c>
      <c r="N749" s="26"/>
      <c r="O749" s="26"/>
    </row>
    <row r="750" spans="1:15" x14ac:dyDescent="0.3">
      <c r="A750" t="s">
        <v>4</v>
      </c>
      <c r="B750">
        <v>8</v>
      </c>
      <c r="C750">
        <v>13</v>
      </c>
      <c r="D750">
        <v>3</v>
      </c>
      <c r="E750">
        <v>23</v>
      </c>
      <c r="F750" s="4">
        <v>2329</v>
      </c>
      <c r="G750" s="4">
        <v>0</v>
      </c>
      <c r="H750" s="4">
        <v>0</v>
      </c>
      <c r="I750" s="4">
        <v>-0.12832843512296699</v>
      </c>
      <c r="J750" s="4">
        <v>2328.871671564877</v>
      </c>
      <c r="K750" s="44">
        <v>0</v>
      </c>
      <c r="L750" s="4">
        <v>2328.9999999999968</v>
      </c>
      <c r="M750" s="4">
        <v>2329.1283284351198</v>
      </c>
      <c r="N750" s="26"/>
      <c r="O750" s="26"/>
    </row>
    <row r="751" spans="1:15" x14ac:dyDescent="0.3">
      <c r="A751" t="s">
        <v>4</v>
      </c>
      <c r="B751">
        <v>8</v>
      </c>
      <c r="C751">
        <v>13</v>
      </c>
      <c r="D751">
        <v>4</v>
      </c>
      <c r="E751">
        <v>24</v>
      </c>
      <c r="F751" s="4">
        <v>2291</v>
      </c>
      <c r="G751" s="4">
        <v>0</v>
      </c>
      <c r="H751" s="4">
        <v>0</v>
      </c>
      <c r="I751" s="4">
        <v>-7.7491667121648802E-2</v>
      </c>
      <c r="J751" s="4">
        <v>2290.9225083328784</v>
      </c>
      <c r="K751" s="44">
        <v>0</v>
      </c>
      <c r="L751" s="4">
        <v>2290.9999999999982</v>
      </c>
      <c r="M751" s="4">
        <v>2291.0774916671198</v>
      </c>
      <c r="N751" s="26"/>
      <c r="O751" s="26"/>
    </row>
    <row r="752" spans="1:15" x14ac:dyDescent="0.3">
      <c r="A752" t="s">
        <v>4</v>
      </c>
      <c r="B752">
        <v>8</v>
      </c>
      <c r="C752">
        <v>13</v>
      </c>
      <c r="D752">
        <v>5</v>
      </c>
      <c r="E752">
        <v>22</v>
      </c>
      <c r="F752" s="4">
        <v>2340</v>
      </c>
      <c r="G752" s="4">
        <v>0</v>
      </c>
      <c r="H752" s="4">
        <v>0</v>
      </c>
      <c r="I752" s="4">
        <v>-5.7790708728134597E-2</v>
      </c>
      <c r="J752" s="4">
        <v>2339.9422092912719</v>
      </c>
      <c r="K752" s="44">
        <v>0</v>
      </c>
      <c r="L752" s="4">
        <v>2340.0000000000018</v>
      </c>
      <c r="M752" s="4">
        <v>2340.05779070873</v>
      </c>
      <c r="N752" s="26"/>
      <c r="O752" s="26"/>
    </row>
    <row r="753" spans="1:15" x14ac:dyDescent="0.3">
      <c r="A753" t="s">
        <v>4</v>
      </c>
      <c r="B753">
        <v>8</v>
      </c>
      <c r="C753">
        <v>13</v>
      </c>
      <c r="D753">
        <v>6</v>
      </c>
      <c r="E753">
        <v>20</v>
      </c>
      <c r="F753" s="4">
        <v>2445</v>
      </c>
      <c r="G753" s="4">
        <v>0</v>
      </c>
      <c r="H753" s="4">
        <v>0</v>
      </c>
      <c r="I753" s="4">
        <v>-2.4053680710494501E-2</v>
      </c>
      <c r="J753" s="4">
        <v>2444.9759463192895</v>
      </c>
      <c r="K753" s="44">
        <v>0</v>
      </c>
      <c r="L753" s="4">
        <v>2444.9999999999995</v>
      </c>
      <c r="M753" s="4">
        <v>2445.02405368071</v>
      </c>
      <c r="N753" s="26"/>
      <c r="O753" s="26"/>
    </row>
    <row r="754" spans="1:15" x14ac:dyDescent="0.3">
      <c r="A754" t="s">
        <v>4</v>
      </c>
      <c r="B754">
        <v>8</v>
      </c>
      <c r="C754">
        <v>13</v>
      </c>
      <c r="D754">
        <v>7</v>
      </c>
      <c r="E754">
        <v>18</v>
      </c>
      <c r="F754" s="4">
        <v>2495</v>
      </c>
      <c r="G754" s="4">
        <v>0</v>
      </c>
      <c r="H754" s="4">
        <v>0</v>
      </c>
      <c r="I754" s="4">
        <v>-2.33065229840577E-2</v>
      </c>
      <c r="J754" s="4">
        <v>2494.9766934770159</v>
      </c>
      <c r="K754" s="44">
        <v>0</v>
      </c>
      <c r="L754" s="4">
        <v>2494.9999999999959</v>
      </c>
      <c r="M754" s="4">
        <v>2495.02330652298</v>
      </c>
      <c r="N754" s="26"/>
      <c r="O754" s="26"/>
    </row>
    <row r="755" spans="1:15" x14ac:dyDescent="0.3">
      <c r="A755" t="s">
        <v>4</v>
      </c>
      <c r="B755">
        <v>8</v>
      </c>
      <c r="C755">
        <v>13</v>
      </c>
      <c r="D755">
        <v>8</v>
      </c>
      <c r="E755">
        <v>17</v>
      </c>
      <c r="F755" s="4">
        <v>2436</v>
      </c>
      <c r="G755" s="4">
        <v>0</v>
      </c>
      <c r="H755" s="4">
        <v>0</v>
      </c>
      <c r="I755" s="4">
        <v>-3.0995118897408198E-2</v>
      </c>
      <c r="J755" s="4">
        <v>2435.9690048811026</v>
      </c>
      <c r="K755" s="44">
        <v>0</v>
      </c>
      <c r="L755" s="4">
        <v>2436.0000000000027</v>
      </c>
      <c r="M755" s="4">
        <v>2436.0309951189001</v>
      </c>
      <c r="N755" s="26"/>
      <c r="O755" s="26"/>
    </row>
    <row r="756" spans="1:15" x14ac:dyDescent="0.3">
      <c r="A756" t="s">
        <v>4</v>
      </c>
      <c r="B756">
        <v>8</v>
      </c>
      <c r="C756">
        <v>13</v>
      </c>
      <c r="D756">
        <v>9</v>
      </c>
      <c r="E756">
        <v>16</v>
      </c>
      <c r="F756" s="4">
        <v>2269</v>
      </c>
      <c r="G756" s="4">
        <v>0</v>
      </c>
      <c r="H756" s="4">
        <v>0</v>
      </c>
      <c r="I756" s="4">
        <v>1.7502351198345398E-2</v>
      </c>
      <c r="J756" s="4">
        <v>2269.0175023511983</v>
      </c>
      <c r="K756" s="44">
        <v>0</v>
      </c>
      <c r="L756" s="4">
        <v>2268.9999999999982</v>
      </c>
      <c r="M756" s="4">
        <v>2268.9824976487998</v>
      </c>
      <c r="N756" s="26"/>
      <c r="O756" s="26"/>
    </row>
    <row r="757" spans="1:15" x14ac:dyDescent="0.3">
      <c r="A757" t="s">
        <v>4</v>
      </c>
      <c r="B757">
        <v>8</v>
      </c>
      <c r="C757">
        <v>13</v>
      </c>
      <c r="D757">
        <v>10</v>
      </c>
      <c r="E757">
        <v>15</v>
      </c>
      <c r="F757" s="4">
        <v>2109</v>
      </c>
      <c r="G757" s="4">
        <v>0</v>
      </c>
      <c r="H757" s="4">
        <v>0</v>
      </c>
      <c r="I757" s="4">
        <v>2.45100895408541E-2</v>
      </c>
      <c r="J757" s="4">
        <v>2109.0245100895409</v>
      </c>
      <c r="K757" s="44">
        <v>0</v>
      </c>
      <c r="L757" s="4">
        <v>2109.0000000000009</v>
      </c>
      <c r="M757" s="4">
        <v>2108.9754899104601</v>
      </c>
      <c r="N757" s="26"/>
      <c r="O757" s="26"/>
    </row>
    <row r="758" spans="1:15" x14ac:dyDescent="0.3">
      <c r="A758" t="s">
        <v>4</v>
      </c>
      <c r="B758">
        <v>8</v>
      </c>
      <c r="C758">
        <v>13</v>
      </c>
      <c r="D758">
        <v>11</v>
      </c>
      <c r="E758">
        <v>13</v>
      </c>
      <c r="F758" s="4">
        <v>2088</v>
      </c>
      <c r="G758" s="4">
        <v>0</v>
      </c>
      <c r="H758" s="4">
        <v>0</v>
      </c>
      <c r="I758" s="4">
        <v>-6.2266245484352098E-2</v>
      </c>
      <c r="J758" s="4">
        <v>2087.9377337545156</v>
      </c>
      <c r="K758" s="44">
        <v>0</v>
      </c>
      <c r="L758" s="4">
        <v>2087.9999999999955</v>
      </c>
      <c r="M758" s="4">
        <v>2088.0622662454798</v>
      </c>
      <c r="N758" s="26"/>
      <c r="O758" s="26"/>
    </row>
    <row r="759" spans="1:15" x14ac:dyDescent="0.3">
      <c r="A759" t="s">
        <v>4</v>
      </c>
      <c r="B759">
        <v>8</v>
      </c>
      <c r="C759">
        <v>13</v>
      </c>
      <c r="D759">
        <v>12</v>
      </c>
      <c r="E759">
        <v>11</v>
      </c>
      <c r="F759" s="4">
        <v>2107</v>
      </c>
      <c r="G759" s="4">
        <v>0</v>
      </c>
      <c r="H759" s="4">
        <v>0</v>
      </c>
      <c r="I759" s="4">
        <v>0.653859823942184</v>
      </c>
      <c r="J759" s="4">
        <v>2107.6538598239422</v>
      </c>
      <c r="K759" s="44">
        <v>0</v>
      </c>
      <c r="L759" s="4">
        <v>2107.0000000000023</v>
      </c>
      <c r="M759" s="4">
        <v>2106.3461401760601</v>
      </c>
      <c r="N759" s="26"/>
      <c r="O759" s="26"/>
    </row>
    <row r="760" spans="1:15" x14ac:dyDescent="0.3">
      <c r="A760" t="s">
        <v>4</v>
      </c>
      <c r="B760">
        <v>8</v>
      </c>
      <c r="C760">
        <v>13</v>
      </c>
      <c r="D760">
        <v>13</v>
      </c>
      <c r="E760">
        <v>10</v>
      </c>
      <c r="F760" s="4">
        <v>2265</v>
      </c>
      <c r="G760" s="4">
        <v>0</v>
      </c>
      <c r="H760" s="4">
        <v>0</v>
      </c>
      <c r="I760" s="4">
        <v>0.71139207947999195</v>
      </c>
      <c r="J760" s="4">
        <v>2265.71139207948</v>
      </c>
      <c r="K760" s="44">
        <v>0</v>
      </c>
      <c r="L760" s="4">
        <v>2265</v>
      </c>
      <c r="M760" s="4">
        <v>2264.28860792052</v>
      </c>
      <c r="N760" s="26"/>
      <c r="O760" s="26"/>
    </row>
    <row r="761" spans="1:15" x14ac:dyDescent="0.3">
      <c r="A761" t="s">
        <v>4</v>
      </c>
      <c r="B761">
        <v>8</v>
      </c>
      <c r="C761">
        <v>13</v>
      </c>
      <c r="D761">
        <v>14</v>
      </c>
      <c r="E761">
        <v>8</v>
      </c>
      <c r="F761" s="4">
        <v>2468</v>
      </c>
      <c r="G761" s="4">
        <v>0</v>
      </c>
      <c r="H761" s="4">
        <v>0</v>
      </c>
      <c r="I761" s="4">
        <v>0.66443502902984597</v>
      </c>
      <c r="J761" s="4">
        <v>2468.6644350290298</v>
      </c>
      <c r="K761" s="44">
        <v>0</v>
      </c>
      <c r="L761" s="4">
        <v>2468</v>
      </c>
      <c r="M761" s="4">
        <v>2467.3355649709702</v>
      </c>
      <c r="N761" s="26"/>
      <c r="O761" s="26"/>
    </row>
    <row r="762" spans="1:15" x14ac:dyDescent="0.3">
      <c r="A762" t="s">
        <v>4</v>
      </c>
      <c r="B762">
        <v>8</v>
      </c>
      <c r="C762">
        <v>13</v>
      </c>
      <c r="D762">
        <v>15</v>
      </c>
      <c r="E762">
        <v>5</v>
      </c>
      <c r="F762" s="4">
        <v>2713</v>
      </c>
      <c r="G762" s="4">
        <v>0</v>
      </c>
      <c r="H762" s="4">
        <v>0</v>
      </c>
      <c r="I762" s="4">
        <v>1.37494195997715</v>
      </c>
      <c r="J762" s="4">
        <v>2714.3749419599771</v>
      </c>
      <c r="K762" s="44">
        <v>0</v>
      </c>
      <c r="L762" s="4">
        <v>2712.9999999999973</v>
      </c>
      <c r="M762" s="4">
        <v>2711.6250580400201</v>
      </c>
      <c r="N762" s="26"/>
      <c r="O762" s="26"/>
    </row>
    <row r="763" spans="1:15" x14ac:dyDescent="0.3">
      <c r="A763" t="s">
        <v>4</v>
      </c>
      <c r="B763">
        <v>8</v>
      </c>
      <c r="C763">
        <v>13</v>
      </c>
      <c r="D763">
        <v>16</v>
      </c>
      <c r="E763">
        <v>4</v>
      </c>
      <c r="F763" s="4">
        <v>2950</v>
      </c>
      <c r="G763" s="4">
        <v>0</v>
      </c>
      <c r="H763" s="4">
        <v>0</v>
      </c>
      <c r="I763" s="4">
        <v>2.6051672846078899</v>
      </c>
      <c r="J763" s="4">
        <v>2952.6051672846079</v>
      </c>
      <c r="K763" s="44">
        <v>0</v>
      </c>
      <c r="L763" s="4">
        <v>2949.9999999999977</v>
      </c>
      <c r="M763" s="4">
        <v>2947.3948327153898</v>
      </c>
      <c r="N763" s="26"/>
      <c r="O763" s="26"/>
    </row>
    <row r="764" spans="1:15" x14ac:dyDescent="0.3">
      <c r="A764" t="s">
        <v>4</v>
      </c>
      <c r="B764">
        <v>8</v>
      </c>
      <c r="C764">
        <v>13</v>
      </c>
      <c r="D764">
        <v>17</v>
      </c>
      <c r="E764">
        <v>2</v>
      </c>
      <c r="F764" s="4">
        <v>3251</v>
      </c>
      <c r="G764" s="4">
        <v>0</v>
      </c>
      <c r="H764" s="4">
        <v>0</v>
      </c>
      <c r="I764" s="4">
        <v>3.8050109768474298</v>
      </c>
      <c r="J764" s="4">
        <v>3254.8050109768474</v>
      </c>
      <c r="K764" s="44">
        <v>0</v>
      </c>
      <c r="L764" s="4">
        <v>3250.9999999999973</v>
      </c>
      <c r="M764" s="4">
        <v>3247.1949890231499</v>
      </c>
      <c r="N764" s="26"/>
      <c r="O764" s="26"/>
    </row>
    <row r="765" spans="1:15" x14ac:dyDescent="0.3">
      <c r="A765" t="s">
        <v>4</v>
      </c>
      <c r="B765">
        <v>8</v>
      </c>
      <c r="C765">
        <v>13</v>
      </c>
      <c r="D765">
        <v>18</v>
      </c>
      <c r="E765">
        <v>1</v>
      </c>
      <c r="F765" s="4">
        <v>3391</v>
      </c>
      <c r="G765" s="4">
        <v>0</v>
      </c>
      <c r="H765" s="4">
        <v>0</v>
      </c>
      <c r="I765" s="4">
        <v>3.5752959597800098</v>
      </c>
      <c r="J765" s="4">
        <v>3394.5752959597799</v>
      </c>
      <c r="K765" s="44">
        <v>0</v>
      </c>
      <c r="L765" s="4">
        <v>3391</v>
      </c>
      <c r="M765" s="4">
        <v>3387.4247040402201</v>
      </c>
      <c r="N765" s="26"/>
      <c r="O765" s="26"/>
    </row>
    <row r="766" spans="1:15" x14ac:dyDescent="0.3">
      <c r="A766" t="s">
        <v>4</v>
      </c>
      <c r="B766">
        <v>8</v>
      </c>
      <c r="C766">
        <v>13</v>
      </c>
      <c r="D766">
        <v>19</v>
      </c>
      <c r="E766">
        <v>3</v>
      </c>
      <c r="F766" s="4">
        <v>3419</v>
      </c>
      <c r="G766" s="4">
        <v>0</v>
      </c>
      <c r="H766" s="4">
        <v>0</v>
      </c>
      <c r="I766" s="4">
        <v>2.9532863127747202</v>
      </c>
      <c r="J766" s="4">
        <v>3421.9532863127747</v>
      </c>
      <c r="K766" s="44">
        <v>0</v>
      </c>
      <c r="L766" s="4">
        <v>3419.0000000000045</v>
      </c>
      <c r="M766" s="4">
        <v>3416.0467136872298</v>
      </c>
      <c r="N766" s="26"/>
      <c r="O766" s="26"/>
    </row>
    <row r="767" spans="1:15" x14ac:dyDescent="0.3">
      <c r="A767" t="s">
        <v>4</v>
      </c>
      <c r="B767">
        <v>8</v>
      </c>
      <c r="C767">
        <v>13</v>
      </c>
      <c r="D767">
        <v>20</v>
      </c>
      <c r="E767">
        <v>6</v>
      </c>
      <c r="F767" s="4">
        <v>3382</v>
      </c>
      <c r="G767" s="4">
        <v>0</v>
      </c>
      <c r="H767" s="4">
        <v>0</v>
      </c>
      <c r="I767" s="4">
        <v>3.1261136311552602</v>
      </c>
      <c r="J767" s="4">
        <v>3385.1261136311555</v>
      </c>
      <c r="K767" s="44">
        <v>0</v>
      </c>
      <c r="L767" s="4">
        <v>3381.9999999999955</v>
      </c>
      <c r="M767" s="4">
        <v>3378.87388636884</v>
      </c>
      <c r="N767" s="26"/>
      <c r="O767" s="26"/>
    </row>
    <row r="768" spans="1:15" x14ac:dyDescent="0.3">
      <c r="A768" t="s">
        <v>4</v>
      </c>
      <c r="B768">
        <v>8</v>
      </c>
      <c r="C768">
        <v>13</v>
      </c>
      <c r="D768">
        <v>21</v>
      </c>
      <c r="E768">
        <v>7</v>
      </c>
      <c r="F768" s="4">
        <v>3277</v>
      </c>
      <c r="G768" s="4">
        <v>0</v>
      </c>
      <c r="H768" s="4">
        <v>0</v>
      </c>
      <c r="I768" s="4">
        <v>2.3629855339198902</v>
      </c>
      <c r="J768" s="4">
        <v>3279.36298553392</v>
      </c>
      <c r="K768" s="44">
        <v>0</v>
      </c>
      <c r="L768" s="4">
        <v>3277</v>
      </c>
      <c r="M768" s="4">
        <v>3274.63701446608</v>
      </c>
      <c r="N768" s="26"/>
      <c r="O768" s="26"/>
    </row>
    <row r="769" spans="1:15" x14ac:dyDescent="0.3">
      <c r="A769" t="s">
        <v>4</v>
      </c>
      <c r="B769">
        <v>8</v>
      </c>
      <c r="C769">
        <v>13</v>
      </c>
      <c r="D769">
        <v>22</v>
      </c>
      <c r="E769">
        <v>9</v>
      </c>
      <c r="F769" s="4">
        <v>3044</v>
      </c>
      <c r="G769" s="4">
        <v>0</v>
      </c>
      <c r="H769" s="4">
        <v>0</v>
      </c>
      <c r="I769" s="4">
        <v>0.73799005367869197</v>
      </c>
      <c r="J769" s="4">
        <v>3044.7379900536789</v>
      </c>
      <c r="K769" s="44">
        <v>0</v>
      </c>
      <c r="L769" s="4">
        <v>3043.9999999999991</v>
      </c>
      <c r="M769" s="4">
        <v>3043.2620099463202</v>
      </c>
      <c r="N769" s="26"/>
      <c r="O769" s="26"/>
    </row>
    <row r="770" spans="1:15" x14ac:dyDescent="0.3">
      <c r="A770" t="s">
        <v>4</v>
      </c>
      <c r="B770">
        <v>8</v>
      </c>
      <c r="C770">
        <v>13</v>
      </c>
      <c r="D770">
        <v>23</v>
      </c>
      <c r="E770">
        <v>12</v>
      </c>
      <c r="F770" s="4">
        <v>2832</v>
      </c>
      <c r="G770" s="4">
        <v>0</v>
      </c>
      <c r="H770" s="4">
        <v>0</v>
      </c>
      <c r="I770" s="4">
        <v>0.82851001992821705</v>
      </c>
      <c r="J770" s="4">
        <v>2832.8285100199282</v>
      </c>
      <c r="K770" s="44">
        <v>0</v>
      </c>
      <c r="L770" s="4">
        <v>2831.9999999999982</v>
      </c>
      <c r="M770" s="4">
        <v>2831.17148998007</v>
      </c>
      <c r="N770" s="26"/>
      <c r="O770" s="26"/>
    </row>
    <row r="771" spans="1:15" x14ac:dyDescent="0.3">
      <c r="A771" t="s">
        <v>4</v>
      </c>
      <c r="B771">
        <v>8</v>
      </c>
      <c r="C771">
        <v>13</v>
      </c>
      <c r="D771">
        <v>24</v>
      </c>
      <c r="E771">
        <v>14</v>
      </c>
      <c r="F771" s="4">
        <v>2744</v>
      </c>
      <c r="G771" s="4">
        <v>0</v>
      </c>
      <c r="H771" s="4">
        <v>0</v>
      </c>
      <c r="I771" s="4">
        <v>0.84341290313750505</v>
      </c>
      <c r="J771" s="4">
        <v>2744.8434129031375</v>
      </c>
      <c r="K771" s="44">
        <v>0</v>
      </c>
      <c r="L771" s="4">
        <v>2743.9999999999977</v>
      </c>
      <c r="M771" s="4">
        <v>2743.1565870968602</v>
      </c>
      <c r="N771" s="26"/>
      <c r="O771" s="26"/>
    </row>
    <row r="772" spans="1:15" x14ac:dyDescent="0.3">
      <c r="A772" t="s">
        <v>4</v>
      </c>
      <c r="B772">
        <v>9</v>
      </c>
      <c r="C772">
        <v>3</v>
      </c>
      <c r="D772">
        <v>1</v>
      </c>
      <c r="E772">
        <v>19</v>
      </c>
      <c r="F772" s="4">
        <v>2796</v>
      </c>
      <c r="G772" s="4">
        <v>0</v>
      </c>
      <c r="H772" s="4">
        <v>0</v>
      </c>
      <c r="I772" s="4">
        <v>-8.9484855532646193E-2</v>
      </c>
      <c r="J772" s="4">
        <v>2795.9105151444674</v>
      </c>
      <c r="K772" s="44">
        <v>0</v>
      </c>
      <c r="L772" s="4">
        <v>2795.9999999999973</v>
      </c>
      <c r="M772" s="4">
        <v>2796.0894848555299</v>
      </c>
      <c r="N772" s="26"/>
      <c r="O772" s="26"/>
    </row>
    <row r="773" spans="1:15" x14ac:dyDescent="0.3">
      <c r="A773" t="s">
        <v>4</v>
      </c>
      <c r="B773">
        <v>9</v>
      </c>
      <c r="C773">
        <v>3</v>
      </c>
      <c r="D773">
        <v>2</v>
      </c>
      <c r="E773">
        <v>21</v>
      </c>
      <c r="F773" s="4">
        <v>2623</v>
      </c>
      <c r="G773" s="4">
        <v>0</v>
      </c>
      <c r="H773" s="4">
        <v>0</v>
      </c>
      <c r="I773" s="4">
        <v>-7.6842503622174305E-2</v>
      </c>
      <c r="J773" s="4">
        <v>2622.9231574963778</v>
      </c>
      <c r="K773" s="44">
        <v>0</v>
      </c>
      <c r="L773" s="4">
        <v>2622.9999999999977</v>
      </c>
      <c r="M773" s="4">
        <v>2623.0768425036199</v>
      </c>
      <c r="N773" s="26"/>
      <c r="O773" s="26"/>
    </row>
    <row r="774" spans="1:15" x14ac:dyDescent="0.3">
      <c r="A774" t="s">
        <v>4</v>
      </c>
      <c r="B774">
        <v>9</v>
      </c>
      <c r="C774">
        <v>3</v>
      </c>
      <c r="D774">
        <v>3</v>
      </c>
      <c r="E774">
        <v>23</v>
      </c>
      <c r="F774" s="4">
        <v>2503</v>
      </c>
      <c r="G774" s="4">
        <v>0</v>
      </c>
      <c r="H774" s="4">
        <v>0</v>
      </c>
      <c r="I774" s="4">
        <v>-0.12593677267432199</v>
      </c>
      <c r="J774" s="4">
        <v>2502.8740632273257</v>
      </c>
      <c r="K774" s="44">
        <v>0</v>
      </c>
      <c r="L774" s="4">
        <v>2502.9999999999955</v>
      </c>
      <c r="M774" s="4">
        <v>2503.1259367726698</v>
      </c>
      <c r="N774" s="26"/>
      <c r="O774" s="26"/>
    </row>
    <row r="775" spans="1:15" x14ac:dyDescent="0.3">
      <c r="A775" t="s">
        <v>4</v>
      </c>
      <c r="B775">
        <v>9</v>
      </c>
      <c r="C775">
        <v>3</v>
      </c>
      <c r="D775">
        <v>4</v>
      </c>
      <c r="E775">
        <v>24</v>
      </c>
      <c r="F775" s="4">
        <v>2471</v>
      </c>
      <c r="G775" s="4">
        <v>0</v>
      </c>
      <c r="H775" s="4">
        <v>0</v>
      </c>
      <c r="I775" s="4">
        <v>-7.6124239712953595E-2</v>
      </c>
      <c r="J775" s="4">
        <v>2470.923875760287</v>
      </c>
      <c r="K775" s="44">
        <v>0</v>
      </c>
      <c r="L775" s="4">
        <v>2470.9999999999973</v>
      </c>
      <c r="M775" s="4">
        <v>2471.0761242397102</v>
      </c>
      <c r="N775" s="26"/>
      <c r="O775" s="26"/>
    </row>
    <row r="776" spans="1:15" x14ac:dyDescent="0.3">
      <c r="A776" t="s">
        <v>4</v>
      </c>
      <c r="B776">
        <v>9</v>
      </c>
      <c r="C776">
        <v>3</v>
      </c>
      <c r="D776">
        <v>5</v>
      </c>
      <c r="E776">
        <v>22</v>
      </c>
      <c r="F776" s="4">
        <v>2516</v>
      </c>
      <c r="G776" s="4">
        <v>0</v>
      </c>
      <c r="H776" s="4">
        <v>0</v>
      </c>
      <c r="I776" s="4">
        <v>-5.7512586936354602E-2</v>
      </c>
      <c r="J776" s="4">
        <v>2515.9424874130636</v>
      </c>
      <c r="K776" s="44">
        <v>0</v>
      </c>
      <c r="L776" s="4">
        <v>2516.0000000000036</v>
      </c>
      <c r="M776" s="4">
        <v>2516.05751258694</v>
      </c>
      <c r="N776" s="26"/>
      <c r="O776" s="26"/>
    </row>
    <row r="777" spans="1:15" x14ac:dyDescent="0.3">
      <c r="A777" t="s">
        <v>4</v>
      </c>
      <c r="B777">
        <v>9</v>
      </c>
      <c r="C777">
        <v>3</v>
      </c>
      <c r="D777">
        <v>6</v>
      </c>
      <c r="E777">
        <v>20</v>
      </c>
      <c r="F777" s="4">
        <v>2670</v>
      </c>
      <c r="G777" s="4">
        <v>0</v>
      </c>
      <c r="H777" s="4">
        <v>0</v>
      </c>
      <c r="I777" s="4">
        <v>-2.3670049849897599E-2</v>
      </c>
      <c r="J777" s="4">
        <v>2669.9763299501501</v>
      </c>
      <c r="K777" s="44">
        <v>0</v>
      </c>
      <c r="L777" s="4">
        <v>2670</v>
      </c>
      <c r="M777" s="4">
        <v>2670.0236700498499</v>
      </c>
      <c r="N777" s="26"/>
      <c r="O777" s="26"/>
    </row>
    <row r="778" spans="1:15" x14ac:dyDescent="0.3">
      <c r="A778" t="s">
        <v>4</v>
      </c>
      <c r="B778">
        <v>9</v>
      </c>
      <c r="C778">
        <v>3</v>
      </c>
      <c r="D778">
        <v>7</v>
      </c>
      <c r="E778">
        <v>18</v>
      </c>
      <c r="F778" s="4">
        <v>2801</v>
      </c>
      <c r="G778" s="4">
        <v>0</v>
      </c>
      <c r="H778" s="4">
        <v>0</v>
      </c>
      <c r="I778" s="4">
        <v>-2.34803569037467E-2</v>
      </c>
      <c r="J778" s="4">
        <v>2800.9765196430963</v>
      </c>
      <c r="K778" s="44">
        <v>0</v>
      </c>
      <c r="L778" s="4">
        <v>2800.9999999999964</v>
      </c>
      <c r="M778" s="4">
        <v>2801.0234803569001</v>
      </c>
      <c r="N778" s="26"/>
      <c r="O778" s="26"/>
    </row>
    <row r="779" spans="1:15" x14ac:dyDescent="0.3">
      <c r="A779" t="s">
        <v>4</v>
      </c>
      <c r="B779">
        <v>9</v>
      </c>
      <c r="C779">
        <v>3</v>
      </c>
      <c r="D779">
        <v>8</v>
      </c>
      <c r="E779">
        <v>17</v>
      </c>
      <c r="F779" s="4">
        <v>2917</v>
      </c>
      <c r="G779" s="4">
        <v>0</v>
      </c>
      <c r="H779" s="4">
        <v>0</v>
      </c>
      <c r="I779" s="4">
        <v>-3.15741673111916E-2</v>
      </c>
      <c r="J779" s="4">
        <v>2916.9684258326888</v>
      </c>
      <c r="K779" s="44">
        <v>0</v>
      </c>
      <c r="L779" s="4">
        <v>2916.9999999999986</v>
      </c>
      <c r="M779" s="4">
        <v>2917.0315741673098</v>
      </c>
      <c r="N779" s="26"/>
      <c r="O779" s="26"/>
    </row>
    <row r="780" spans="1:15" x14ac:dyDescent="0.3">
      <c r="A780" t="s">
        <v>4</v>
      </c>
      <c r="B780">
        <v>9</v>
      </c>
      <c r="C780">
        <v>3</v>
      </c>
      <c r="D780">
        <v>9</v>
      </c>
      <c r="E780">
        <v>16</v>
      </c>
      <c r="F780" s="4">
        <v>2883</v>
      </c>
      <c r="G780" s="4">
        <v>0</v>
      </c>
      <c r="H780" s="4">
        <v>0</v>
      </c>
      <c r="I780" s="4">
        <v>1.6926842508837601E-2</v>
      </c>
      <c r="J780" s="4">
        <v>2883.0169268425088</v>
      </c>
      <c r="K780" s="44">
        <v>0</v>
      </c>
      <c r="L780" s="4">
        <v>2882.9999999999986</v>
      </c>
      <c r="M780" s="4">
        <v>2882.9830731574898</v>
      </c>
      <c r="N780" s="26"/>
      <c r="O780" s="26"/>
    </row>
    <row r="781" spans="1:15" x14ac:dyDescent="0.3">
      <c r="A781" t="s">
        <v>4</v>
      </c>
      <c r="B781">
        <v>9</v>
      </c>
      <c r="C781">
        <v>3</v>
      </c>
      <c r="D781">
        <v>10</v>
      </c>
      <c r="E781">
        <v>14</v>
      </c>
      <c r="F781" s="4">
        <v>2823</v>
      </c>
      <c r="G781" s="4">
        <v>0</v>
      </c>
      <c r="H781" s="4">
        <v>0</v>
      </c>
      <c r="I781" s="4">
        <v>2.43299467838369E-2</v>
      </c>
      <c r="J781" s="4">
        <v>2823.0243299467838</v>
      </c>
      <c r="K781" s="44">
        <v>0</v>
      </c>
      <c r="L781" s="4">
        <v>2823.0000000000036</v>
      </c>
      <c r="M781" s="4">
        <v>2822.9756700532198</v>
      </c>
      <c r="N781" s="26"/>
      <c r="O781" s="26"/>
    </row>
    <row r="782" spans="1:15" x14ac:dyDescent="0.3">
      <c r="A782" t="s">
        <v>4</v>
      </c>
      <c r="B782">
        <v>9</v>
      </c>
      <c r="C782">
        <v>3</v>
      </c>
      <c r="D782">
        <v>11</v>
      </c>
      <c r="E782">
        <v>13</v>
      </c>
      <c r="F782" s="4">
        <v>2842</v>
      </c>
      <c r="G782" s="4">
        <v>0</v>
      </c>
      <c r="H782" s="4">
        <v>0</v>
      </c>
      <c r="I782" s="4">
        <v>-5.9989040717482602E-2</v>
      </c>
      <c r="J782" s="4">
        <v>2841.9400109592825</v>
      </c>
      <c r="K782" s="44">
        <v>0</v>
      </c>
      <c r="L782" s="4">
        <v>2842.0000000000027</v>
      </c>
      <c r="M782" s="4">
        <v>2842.0599890407202</v>
      </c>
      <c r="N782" s="26"/>
      <c r="O782" s="26"/>
    </row>
    <row r="783" spans="1:15" x14ac:dyDescent="0.3">
      <c r="A783" t="s">
        <v>4</v>
      </c>
      <c r="B783">
        <v>9</v>
      </c>
      <c r="C783">
        <v>3</v>
      </c>
      <c r="D783">
        <v>12</v>
      </c>
      <c r="E783">
        <v>11</v>
      </c>
      <c r="F783" s="4">
        <v>2934</v>
      </c>
      <c r="G783" s="4">
        <v>0</v>
      </c>
      <c r="H783" s="4">
        <v>0</v>
      </c>
      <c r="I783" s="4">
        <v>0.72057692334055901</v>
      </c>
      <c r="J783" s="4">
        <v>2934.7205769233406</v>
      </c>
      <c r="K783" s="44">
        <v>0</v>
      </c>
      <c r="L783" s="4">
        <v>2934.0000000000005</v>
      </c>
      <c r="M783" s="4">
        <v>2933.2794230766599</v>
      </c>
      <c r="N783" s="26"/>
      <c r="O783" s="26"/>
    </row>
    <row r="784" spans="1:15" x14ac:dyDescent="0.3">
      <c r="A784" t="s">
        <v>4</v>
      </c>
      <c r="B784">
        <v>9</v>
      </c>
      <c r="C784">
        <v>3</v>
      </c>
      <c r="D784">
        <v>13</v>
      </c>
      <c r="E784">
        <v>9</v>
      </c>
      <c r="F784" s="4">
        <v>3166</v>
      </c>
      <c r="G784" s="4">
        <v>0</v>
      </c>
      <c r="H784" s="4">
        <v>0</v>
      </c>
      <c r="I784" s="4">
        <v>0.77823750581592299</v>
      </c>
      <c r="J784" s="4">
        <v>3166.7782375058159</v>
      </c>
      <c r="K784" s="44">
        <v>0</v>
      </c>
      <c r="L784" s="4">
        <v>3165.9999999999959</v>
      </c>
      <c r="M784" s="4">
        <v>3165.22176249418</v>
      </c>
      <c r="N784" s="26"/>
      <c r="O784" s="26"/>
    </row>
    <row r="785" spans="1:15" x14ac:dyDescent="0.3">
      <c r="A785" t="s">
        <v>4</v>
      </c>
      <c r="B785">
        <v>9</v>
      </c>
      <c r="C785">
        <v>3</v>
      </c>
      <c r="D785">
        <v>14</v>
      </c>
      <c r="E785">
        <v>7</v>
      </c>
      <c r="F785" s="4">
        <v>3533</v>
      </c>
      <c r="G785" s="4">
        <v>0</v>
      </c>
      <c r="H785" s="4">
        <v>0</v>
      </c>
      <c r="I785" s="4">
        <v>0.73427348211407695</v>
      </c>
      <c r="J785" s="4">
        <v>3533.7342734821141</v>
      </c>
      <c r="K785" s="44">
        <v>0</v>
      </c>
      <c r="L785" s="4">
        <v>3533.0000000000041</v>
      </c>
      <c r="M785" s="4">
        <v>3532.26572651789</v>
      </c>
      <c r="N785" s="26"/>
      <c r="O785" s="26"/>
    </row>
    <row r="786" spans="1:15" x14ac:dyDescent="0.3">
      <c r="A786" t="s">
        <v>4</v>
      </c>
      <c r="B786">
        <v>9</v>
      </c>
      <c r="C786">
        <v>3</v>
      </c>
      <c r="D786">
        <v>15</v>
      </c>
      <c r="E786">
        <v>5</v>
      </c>
      <c r="F786" s="4">
        <v>3726</v>
      </c>
      <c r="G786" s="4">
        <v>0</v>
      </c>
      <c r="H786" s="4">
        <v>0</v>
      </c>
      <c r="I786" s="4">
        <v>1.4598178267478901</v>
      </c>
      <c r="J786" s="4">
        <v>3727.4598178267479</v>
      </c>
      <c r="K786" s="44">
        <v>0</v>
      </c>
      <c r="L786" s="4">
        <v>3725.9999999999977</v>
      </c>
      <c r="M786" s="4">
        <v>3724.5401821732498</v>
      </c>
      <c r="N786" s="26"/>
      <c r="O786" s="26"/>
    </row>
    <row r="787" spans="1:15" x14ac:dyDescent="0.3">
      <c r="A787" t="s">
        <v>4</v>
      </c>
      <c r="B787">
        <v>9</v>
      </c>
      <c r="C787">
        <v>3</v>
      </c>
      <c r="D787">
        <v>16</v>
      </c>
      <c r="E787">
        <v>3</v>
      </c>
      <c r="F787" s="4">
        <v>3940</v>
      </c>
      <c r="G787" s="4">
        <v>0</v>
      </c>
      <c r="H787" s="4">
        <v>0</v>
      </c>
      <c r="I787" s="4">
        <v>2.7084159404039401</v>
      </c>
      <c r="J787" s="4">
        <v>3942.7084159404039</v>
      </c>
      <c r="K787" s="44">
        <v>0</v>
      </c>
      <c r="L787" s="4">
        <v>3940.0000000000041</v>
      </c>
      <c r="M787" s="4">
        <v>3937.2915840596002</v>
      </c>
      <c r="N787" s="26"/>
      <c r="O787" s="26"/>
    </row>
    <row r="788" spans="1:15" x14ac:dyDescent="0.3">
      <c r="A788" t="s">
        <v>4</v>
      </c>
      <c r="B788">
        <v>9</v>
      </c>
      <c r="C788">
        <v>3</v>
      </c>
      <c r="D788">
        <v>17</v>
      </c>
      <c r="E788">
        <v>1</v>
      </c>
      <c r="F788" s="4">
        <v>4131</v>
      </c>
      <c r="G788" s="4">
        <v>0</v>
      </c>
      <c r="H788" s="4">
        <v>0</v>
      </c>
      <c r="I788" s="4">
        <v>3.8424941305964802</v>
      </c>
      <c r="J788" s="4">
        <v>4134.8424941305966</v>
      </c>
      <c r="K788" s="44">
        <v>0</v>
      </c>
      <c r="L788" s="4">
        <v>4130.9999999999964</v>
      </c>
      <c r="M788" s="4">
        <v>4127.1575058693998</v>
      </c>
      <c r="N788" s="26"/>
      <c r="O788" s="26"/>
    </row>
    <row r="789" spans="1:15" x14ac:dyDescent="0.3">
      <c r="A789" t="s">
        <v>4</v>
      </c>
      <c r="B789">
        <v>9</v>
      </c>
      <c r="C789">
        <v>3</v>
      </c>
      <c r="D789">
        <v>18</v>
      </c>
      <c r="E789">
        <v>2</v>
      </c>
      <c r="F789" s="4">
        <v>4101</v>
      </c>
      <c r="G789" s="4">
        <v>0</v>
      </c>
      <c r="H789" s="4">
        <v>0</v>
      </c>
      <c r="I789" s="4">
        <v>3.5915778411683998</v>
      </c>
      <c r="J789" s="4">
        <v>4104.5915778411681</v>
      </c>
      <c r="K789" s="44">
        <v>0</v>
      </c>
      <c r="L789" s="4">
        <v>4100.9999999999982</v>
      </c>
      <c r="M789" s="4">
        <v>4097.40842215883</v>
      </c>
      <c r="N789" s="26"/>
      <c r="O789" s="26"/>
    </row>
    <row r="790" spans="1:15" x14ac:dyDescent="0.3">
      <c r="A790" t="s">
        <v>4</v>
      </c>
      <c r="B790">
        <v>9</v>
      </c>
      <c r="C790">
        <v>3</v>
      </c>
      <c r="D790">
        <v>19</v>
      </c>
      <c r="E790">
        <v>4</v>
      </c>
      <c r="F790" s="4">
        <v>3979</v>
      </c>
      <c r="G790" s="4">
        <v>0</v>
      </c>
      <c r="H790" s="4">
        <v>0</v>
      </c>
      <c r="I790" s="4">
        <v>2.9654795539192098</v>
      </c>
      <c r="J790" s="4">
        <v>3981.9654795539191</v>
      </c>
      <c r="K790" s="44">
        <v>0</v>
      </c>
      <c r="L790" s="4">
        <v>3978.9999999999991</v>
      </c>
      <c r="M790" s="4">
        <v>3976.03452044608</v>
      </c>
      <c r="N790" s="26"/>
      <c r="O790" s="26"/>
    </row>
    <row r="791" spans="1:15" x14ac:dyDescent="0.3">
      <c r="A791" t="s">
        <v>4</v>
      </c>
      <c r="B791">
        <v>9</v>
      </c>
      <c r="C791">
        <v>3</v>
      </c>
      <c r="D791">
        <v>20</v>
      </c>
      <c r="E791">
        <v>6</v>
      </c>
      <c r="F791" s="4">
        <v>3772</v>
      </c>
      <c r="G791" s="4">
        <v>0</v>
      </c>
      <c r="H791" s="4">
        <v>0</v>
      </c>
      <c r="I791" s="4">
        <v>3.1582921569232498</v>
      </c>
      <c r="J791" s="4">
        <v>3775.1582921569234</v>
      </c>
      <c r="K791" s="44">
        <v>0</v>
      </c>
      <c r="L791" s="4">
        <v>3772.0000000000032</v>
      </c>
      <c r="M791" s="4">
        <v>3768.8417078430798</v>
      </c>
      <c r="N791" s="26"/>
      <c r="O791" s="26"/>
    </row>
    <row r="792" spans="1:15" x14ac:dyDescent="0.3">
      <c r="A792" t="s">
        <v>4</v>
      </c>
      <c r="B792">
        <v>9</v>
      </c>
      <c r="C792">
        <v>3</v>
      </c>
      <c r="D792">
        <v>21</v>
      </c>
      <c r="E792">
        <v>8</v>
      </c>
      <c r="F792" s="4">
        <v>3734</v>
      </c>
      <c r="G792" s="4">
        <v>0</v>
      </c>
      <c r="H792" s="4">
        <v>0</v>
      </c>
      <c r="I792" s="4">
        <v>2.3860248958594998</v>
      </c>
      <c r="J792" s="4">
        <v>3736.3860248958595</v>
      </c>
      <c r="K792" s="44">
        <v>0</v>
      </c>
      <c r="L792" s="4">
        <v>3733.9999999999995</v>
      </c>
      <c r="M792" s="4">
        <v>3731.6139751041401</v>
      </c>
      <c r="N792" s="26"/>
      <c r="O792" s="26"/>
    </row>
    <row r="793" spans="1:15" x14ac:dyDescent="0.3">
      <c r="A793" t="s">
        <v>4</v>
      </c>
      <c r="B793">
        <v>9</v>
      </c>
      <c r="C793">
        <v>3</v>
      </c>
      <c r="D793">
        <v>22</v>
      </c>
      <c r="E793">
        <v>10</v>
      </c>
      <c r="F793" s="4">
        <v>3482</v>
      </c>
      <c r="G793" s="4">
        <v>0</v>
      </c>
      <c r="H793" s="4">
        <v>0</v>
      </c>
      <c r="I793" s="4">
        <v>0.75994396978594903</v>
      </c>
      <c r="J793" s="4">
        <v>3482.759943969786</v>
      </c>
      <c r="K793" s="44">
        <v>0</v>
      </c>
      <c r="L793" s="4">
        <v>3481.9999999999959</v>
      </c>
      <c r="M793" s="4">
        <v>3481.2400560302099</v>
      </c>
      <c r="N793" s="26"/>
      <c r="O793" s="26"/>
    </row>
    <row r="794" spans="1:15" x14ac:dyDescent="0.3">
      <c r="A794" t="s">
        <v>4</v>
      </c>
      <c r="B794">
        <v>9</v>
      </c>
      <c r="C794">
        <v>3</v>
      </c>
      <c r="D794">
        <v>23</v>
      </c>
      <c r="E794">
        <v>12</v>
      </c>
      <c r="F794" s="4">
        <v>3189</v>
      </c>
      <c r="G794" s="4">
        <v>0</v>
      </c>
      <c r="H794" s="4">
        <v>0</v>
      </c>
      <c r="I794" s="4">
        <v>0.84018984064459801</v>
      </c>
      <c r="J794" s="4">
        <v>3189.8401898406446</v>
      </c>
      <c r="K794" s="44">
        <v>0</v>
      </c>
      <c r="L794" s="4">
        <v>3189.0000000000045</v>
      </c>
      <c r="M794" s="4">
        <v>3188.1598101593599</v>
      </c>
      <c r="N794" s="26"/>
      <c r="O794" s="26"/>
    </row>
    <row r="795" spans="1:15" x14ac:dyDescent="0.3">
      <c r="A795" t="s">
        <v>4</v>
      </c>
      <c r="B795">
        <v>9</v>
      </c>
      <c r="C795">
        <v>3</v>
      </c>
      <c r="D795">
        <v>24</v>
      </c>
      <c r="E795">
        <v>15</v>
      </c>
      <c r="F795" s="4">
        <v>3061</v>
      </c>
      <c r="G795" s="4">
        <v>0</v>
      </c>
      <c r="H795" s="4">
        <v>0</v>
      </c>
      <c r="I795" s="4">
        <v>0.85007919650524899</v>
      </c>
      <c r="J795" s="4">
        <v>3061.8500791965052</v>
      </c>
      <c r="K795" s="44">
        <v>0</v>
      </c>
      <c r="L795" s="4">
        <v>3060.9999999999955</v>
      </c>
      <c r="M795" s="4">
        <v>3060.1499208034902</v>
      </c>
      <c r="N795" s="26"/>
      <c r="O795" s="26"/>
    </row>
    <row r="796" spans="1:15" x14ac:dyDescent="0.3">
      <c r="A796" t="s">
        <v>4</v>
      </c>
      <c r="B796">
        <v>10</v>
      </c>
      <c r="C796">
        <v>1</v>
      </c>
      <c r="D796">
        <v>1</v>
      </c>
      <c r="E796">
        <v>20</v>
      </c>
      <c r="F796" s="4">
        <v>2408</v>
      </c>
      <c r="G796" s="4">
        <v>0</v>
      </c>
      <c r="H796" s="4">
        <v>0</v>
      </c>
      <c r="I796" s="4">
        <v>-7.91317373514175E-2</v>
      </c>
      <c r="J796" s="4">
        <v>2407.9208682626486</v>
      </c>
      <c r="K796" s="44">
        <v>0</v>
      </c>
      <c r="L796" s="4">
        <v>2407.9999999999986</v>
      </c>
      <c r="M796" s="4">
        <v>2408.0791317373501</v>
      </c>
      <c r="N796" s="26"/>
      <c r="O796" s="26"/>
    </row>
    <row r="797" spans="1:15" x14ac:dyDescent="0.3">
      <c r="A797" t="s">
        <v>4</v>
      </c>
      <c r="B797">
        <v>10</v>
      </c>
      <c r="C797">
        <v>1</v>
      </c>
      <c r="D797">
        <v>2</v>
      </c>
      <c r="E797">
        <v>21</v>
      </c>
      <c r="F797" s="4">
        <v>2255</v>
      </c>
      <c r="G797" s="4">
        <v>0</v>
      </c>
      <c r="H797" s="4">
        <v>0</v>
      </c>
      <c r="I797" s="4">
        <v>-7.2046840563416495E-2</v>
      </c>
      <c r="J797" s="4">
        <v>2254.9279531594366</v>
      </c>
      <c r="K797" s="44">
        <v>0</v>
      </c>
      <c r="L797" s="4">
        <v>2254.9999999999964</v>
      </c>
      <c r="M797" s="4">
        <v>2255.0720468405598</v>
      </c>
      <c r="N797" s="26"/>
      <c r="O797" s="26"/>
    </row>
    <row r="798" spans="1:15" x14ac:dyDescent="0.3">
      <c r="A798" t="s">
        <v>4</v>
      </c>
      <c r="B798">
        <v>10</v>
      </c>
      <c r="C798">
        <v>1</v>
      </c>
      <c r="D798">
        <v>3</v>
      </c>
      <c r="E798">
        <v>23</v>
      </c>
      <c r="F798" s="4">
        <v>2153</v>
      </c>
      <c r="G798" s="4">
        <v>0</v>
      </c>
      <c r="H798" s="4">
        <v>0</v>
      </c>
      <c r="I798" s="4">
        <v>-0.11846318840980501</v>
      </c>
      <c r="J798" s="4">
        <v>2152.8815368115902</v>
      </c>
      <c r="K798" s="44">
        <v>0</v>
      </c>
      <c r="L798" s="4">
        <v>2153</v>
      </c>
      <c r="M798" s="4">
        <v>2153.1184631884098</v>
      </c>
      <c r="N798" s="26"/>
      <c r="O798" s="26"/>
    </row>
    <row r="799" spans="1:15" x14ac:dyDescent="0.3">
      <c r="A799" t="s">
        <v>4</v>
      </c>
      <c r="B799">
        <v>10</v>
      </c>
      <c r="C799">
        <v>1</v>
      </c>
      <c r="D799">
        <v>4</v>
      </c>
      <c r="E799">
        <v>24</v>
      </c>
      <c r="F799" s="4">
        <v>2127</v>
      </c>
      <c r="G799" s="4">
        <v>0</v>
      </c>
      <c r="H799" s="4">
        <v>0</v>
      </c>
      <c r="I799" s="4">
        <v>-7.2050746530294404E-2</v>
      </c>
      <c r="J799" s="4">
        <v>2126.9279492534697</v>
      </c>
      <c r="K799" s="44">
        <v>0</v>
      </c>
      <c r="L799" s="4">
        <v>2126.9999999999995</v>
      </c>
      <c r="M799" s="4">
        <v>2127.0720507465298</v>
      </c>
      <c r="N799" s="26"/>
      <c r="O799" s="26"/>
    </row>
    <row r="800" spans="1:15" x14ac:dyDescent="0.3">
      <c r="A800" t="s">
        <v>4</v>
      </c>
      <c r="B800">
        <v>10</v>
      </c>
      <c r="C800">
        <v>1</v>
      </c>
      <c r="D800">
        <v>5</v>
      </c>
      <c r="E800">
        <v>22</v>
      </c>
      <c r="F800" s="4">
        <v>2182</v>
      </c>
      <c r="G800" s="4">
        <v>0</v>
      </c>
      <c r="H800" s="4">
        <v>0</v>
      </c>
      <c r="I800" s="4">
        <v>-5.6886922568082803E-2</v>
      </c>
      <c r="J800" s="4">
        <v>2181.9431130774319</v>
      </c>
      <c r="K800" s="44">
        <v>0</v>
      </c>
      <c r="L800" s="4">
        <v>2182.0000000000018</v>
      </c>
      <c r="M800" s="4">
        <v>2182.0568869225699</v>
      </c>
      <c r="N800" s="26"/>
      <c r="O800" s="26"/>
    </row>
    <row r="801" spans="1:15" x14ac:dyDescent="0.3">
      <c r="A801" t="s">
        <v>4</v>
      </c>
      <c r="B801">
        <v>10</v>
      </c>
      <c r="C801">
        <v>1</v>
      </c>
      <c r="D801">
        <v>6</v>
      </c>
      <c r="E801">
        <v>19</v>
      </c>
      <c r="F801" s="4">
        <v>2347</v>
      </c>
      <c r="G801" s="4">
        <v>0</v>
      </c>
      <c r="H801" s="4">
        <v>0</v>
      </c>
      <c r="I801" s="4">
        <v>-2.2396429441869301E-2</v>
      </c>
      <c r="J801" s="4">
        <v>2346.9776035705581</v>
      </c>
      <c r="K801" s="44">
        <v>0</v>
      </c>
      <c r="L801" s="4">
        <v>2346.9999999999982</v>
      </c>
      <c r="M801" s="4">
        <v>2347.0223964294401</v>
      </c>
      <c r="N801" s="26"/>
      <c r="O801" s="26"/>
    </row>
    <row r="802" spans="1:15" x14ac:dyDescent="0.3">
      <c r="A802" t="s">
        <v>4</v>
      </c>
      <c r="B802">
        <v>10</v>
      </c>
      <c r="C802">
        <v>1</v>
      </c>
      <c r="D802">
        <v>7</v>
      </c>
      <c r="E802">
        <v>16</v>
      </c>
      <c r="F802" s="4">
        <v>2431</v>
      </c>
      <c r="G802" s="4">
        <v>0</v>
      </c>
      <c r="H802" s="4">
        <v>0</v>
      </c>
      <c r="I802" s="4">
        <v>-2.4213402066379799E-2</v>
      </c>
      <c r="J802" s="4">
        <v>2430.9757865979336</v>
      </c>
      <c r="K802" s="44">
        <v>0</v>
      </c>
      <c r="L802" s="4">
        <v>2431.0000000000036</v>
      </c>
      <c r="M802" s="4">
        <v>2431.02421340207</v>
      </c>
      <c r="N802" s="26"/>
      <c r="O802" s="26"/>
    </row>
    <row r="803" spans="1:15" x14ac:dyDescent="0.3">
      <c r="A803" t="s">
        <v>4</v>
      </c>
      <c r="B803">
        <v>10</v>
      </c>
      <c r="C803">
        <v>1</v>
      </c>
      <c r="D803">
        <v>8</v>
      </c>
      <c r="E803">
        <v>14</v>
      </c>
      <c r="F803" s="4">
        <v>2407</v>
      </c>
      <c r="G803" s="4">
        <v>0</v>
      </c>
      <c r="H803" s="4">
        <v>0</v>
      </c>
      <c r="I803" s="4">
        <v>-3.2661380944773603E-2</v>
      </c>
      <c r="J803" s="4">
        <v>2406.9673386190552</v>
      </c>
      <c r="K803" s="44">
        <v>0</v>
      </c>
      <c r="L803" s="4">
        <v>2406.9999999999955</v>
      </c>
      <c r="M803" s="4">
        <v>2407.0326613809402</v>
      </c>
      <c r="N803" s="26"/>
      <c r="O803" s="26"/>
    </row>
    <row r="804" spans="1:15" x14ac:dyDescent="0.3">
      <c r="A804" t="s">
        <v>4</v>
      </c>
      <c r="B804">
        <v>10</v>
      </c>
      <c r="C804">
        <v>1</v>
      </c>
      <c r="D804">
        <v>9</v>
      </c>
      <c r="E804">
        <v>15</v>
      </c>
      <c r="F804" s="4">
        <v>2336</v>
      </c>
      <c r="G804" s="4">
        <v>0</v>
      </c>
      <c r="H804" s="4">
        <v>0</v>
      </c>
      <c r="I804" s="4">
        <v>1.6111365053802701E-2</v>
      </c>
      <c r="J804" s="4">
        <v>2336.0161113650538</v>
      </c>
      <c r="K804" s="44">
        <v>0</v>
      </c>
      <c r="L804" s="4">
        <v>2336.0000000000036</v>
      </c>
      <c r="M804" s="4">
        <v>2335.9838886349498</v>
      </c>
      <c r="N804" s="26"/>
      <c r="O804" s="26"/>
    </row>
    <row r="805" spans="1:15" x14ac:dyDescent="0.3">
      <c r="A805" t="s">
        <v>4</v>
      </c>
      <c r="B805">
        <v>10</v>
      </c>
      <c r="C805">
        <v>1</v>
      </c>
      <c r="D805">
        <v>10</v>
      </c>
      <c r="E805">
        <v>17</v>
      </c>
      <c r="F805" s="4">
        <v>2290</v>
      </c>
      <c r="G805" s="4">
        <v>0</v>
      </c>
      <c r="H805" s="4">
        <v>0</v>
      </c>
      <c r="I805" s="4">
        <v>2.4031571345403801E-2</v>
      </c>
      <c r="J805" s="4">
        <v>2290.0240315713454</v>
      </c>
      <c r="K805" s="44">
        <v>0</v>
      </c>
      <c r="L805" s="4">
        <v>2289.9999999999955</v>
      </c>
      <c r="M805" s="4">
        <v>2289.97596842865</v>
      </c>
      <c r="N805" s="26"/>
      <c r="O805" s="26"/>
    </row>
    <row r="806" spans="1:15" x14ac:dyDescent="0.3">
      <c r="A806" t="s">
        <v>4</v>
      </c>
      <c r="B806">
        <v>10</v>
      </c>
      <c r="C806">
        <v>1</v>
      </c>
      <c r="D806">
        <v>11</v>
      </c>
      <c r="E806">
        <v>18</v>
      </c>
      <c r="F806" s="4">
        <v>2232</v>
      </c>
      <c r="G806" s="4">
        <v>0</v>
      </c>
      <c r="H806" s="4">
        <v>0</v>
      </c>
      <c r="I806" s="4">
        <v>-5.4461272433400203E-2</v>
      </c>
      <c r="J806" s="4">
        <v>2231.9455387275666</v>
      </c>
      <c r="K806" s="44">
        <v>0</v>
      </c>
      <c r="L806" s="4">
        <v>2231.9999999999968</v>
      </c>
      <c r="M806" s="4">
        <v>2232.0544612724302</v>
      </c>
      <c r="N806" s="26"/>
      <c r="O806" s="26"/>
    </row>
    <row r="807" spans="1:15" x14ac:dyDescent="0.3">
      <c r="A807" t="s">
        <v>4</v>
      </c>
      <c r="B807">
        <v>10</v>
      </c>
      <c r="C807">
        <v>1</v>
      </c>
      <c r="D807">
        <v>12</v>
      </c>
      <c r="E807">
        <v>13</v>
      </c>
      <c r="F807" s="4">
        <v>2287</v>
      </c>
      <c r="G807" s="4">
        <v>0</v>
      </c>
      <c r="H807" s="4">
        <v>0</v>
      </c>
      <c r="I807" s="4">
        <v>0.59722702950239204</v>
      </c>
      <c r="J807" s="4">
        <v>2287.5972270295024</v>
      </c>
      <c r="K807" s="44">
        <v>0</v>
      </c>
      <c r="L807" s="4">
        <v>2287.0000000000023</v>
      </c>
      <c r="M807" s="4">
        <v>2286.4027729704999</v>
      </c>
      <c r="N807" s="26"/>
      <c r="O807" s="26"/>
    </row>
    <row r="808" spans="1:15" x14ac:dyDescent="0.3">
      <c r="A808" t="s">
        <v>4</v>
      </c>
      <c r="B808">
        <v>10</v>
      </c>
      <c r="C808">
        <v>1</v>
      </c>
      <c r="D808">
        <v>13</v>
      </c>
      <c r="E808">
        <v>11</v>
      </c>
      <c r="F808" s="4">
        <v>2464</v>
      </c>
      <c r="G808" s="4">
        <v>0</v>
      </c>
      <c r="H808" s="4">
        <v>0</v>
      </c>
      <c r="I808" s="4">
        <v>0.64454860519617796</v>
      </c>
      <c r="J808" s="4">
        <v>2464.6445486051962</v>
      </c>
      <c r="K808" s="44">
        <v>0</v>
      </c>
      <c r="L808" s="4">
        <v>2463.9999999999964</v>
      </c>
      <c r="M808" s="4">
        <v>2463.3554513948002</v>
      </c>
      <c r="N808" s="26"/>
      <c r="O808" s="26"/>
    </row>
    <row r="809" spans="1:15" x14ac:dyDescent="0.3">
      <c r="A809" t="s">
        <v>4</v>
      </c>
      <c r="B809">
        <v>10</v>
      </c>
      <c r="C809">
        <v>1</v>
      </c>
      <c r="D809">
        <v>14</v>
      </c>
      <c r="E809">
        <v>8</v>
      </c>
      <c r="F809" s="4">
        <v>2707</v>
      </c>
      <c r="G809" s="4">
        <v>0</v>
      </c>
      <c r="H809" s="4">
        <v>0</v>
      </c>
      <c r="I809" s="4">
        <v>0.59929249435663201</v>
      </c>
      <c r="J809" s="4">
        <v>2707.5992924943566</v>
      </c>
      <c r="K809" s="44">
        <v>0</v>
      </c>
      <c r="L809" s="4">
        <v>2706.9999999999968</v>
      </c>
      <c r="M809" s="4">
        <v>2706.4007075056402</v>
      </c>
      <c r="N809" s="26"/>
      <c r="O809" s="26"/>
    </row>
    <row r="810" spans="1:15" x14ac:dyDescent="0.3">
      <c r="A810" t="s">
        <v>4</v>
      </c>
      <c r="B810">
        <v>10</v>
      </c>
      <c r="C810">
        <v>1</v>
      </c>
      <c r="D810">
        <v>15</v>
      </c>
      <c r="E810">
        <v>6</v>
      </c>
      <c r="F810" s="4">
        <v>2938</v>
      </c>
      <c r="G810" s="4">
        <v>0</v>
      </c>
      <c r="H810" s="4">
        <v>0</v>
      </c>
      <c r="I810" s="4">
        <v>1.28931433707476</v>
      </c>
      <c r="J810" s="4">
        <v>2939.2893143370748</v>
      </c>
      <c r="K810" s="44">
        <v>0</v>
      </c>
      <c r="L810" s="4">
        <v>2938.0000000000045</v>
      </c>
      <c r="M810" s="4">
        <v>2936.7106856629298</v>
      </c>
      <c r="N810" s="26"/>
      <c r="O810" s="26"/>
    </row>
    <row r="811" spans="1:15" x14ac:dyDescent="0.3">
      <c r="A811" t="s">
        <v>4</v>
      </c>
      <c r="B811">
        <v>10</v>
      </c>
      <c r="C811">
        <v>1</v>
      </c>
      <c r="D811">
        <v>16</v>
      </c>
      <c r="E811">
        <v>4</v>
      </c>
      <c r="F811" s="4">
        <v>3214</v>
      </c>
      <c r="G811" s="4">
        <v>0</v>
      </c>
      <c r="H811" s="4">
        <v>0</v>
      </c>
      <c r="I811" s="4">
        <v>2.4786338955164</v>
      </c>
      <c r="J811" s="4">
        <v>3216.4786338955164</v>
      </c>
      <c r="K811" s="44">
        <v>0</v>
      </c>
      <c r="L811" s="4">
        <v>3213.9999999999964</v>
      </c>
      <c r="M811" s="4">
        <v>3211.52136610448</v>
      </c>
      <c r="N811" s="26"/>
      <c r="O811" s="26"/>
    </row>
    <row r="812" spans="1:15" x14ac:dyDescent="0.3">
      <c r="A812" t="s">
        <v>4</v>
      </c>
      <c r="B812">
        <v>10</v>
      </c>
      <c r="C812">
        <v>1</v>
      </c>
      <c r="D812">
        <v>17</v>
      </c>
      <c r="E812">
        <v>2</v>
      </c>
      <c r="F812" s="4">
        <v>3453</v>
      </c>
      <c r="G812" s="4">
        <v>0</v>
      </c>
      <c r="H812" s="4">
        <v>0</v>
      </c>
      <c r="I812" s="4">
        <v>3.6158402821404101</v>
      </c>
      <c r="J812" s="4">
        <v>3456.6158402821402</v>
      </c>
      <c r="K812" s="44">
        <v>0</v>
      </c>
      <c r="L812" s="4">
        <v>3453</v>
      </c>
      <c r="M812" s="4">
        <v>3449.3841597178598</v>
      </c>
      <c r="N812" s="26"/>
      <c r="O812" s="26"/>
    </row>
    <row r="813" spans="1:15" x14ac:dyDescent="0.3">
      <c r="A813" t="s">
        <v>4</v>
      </c>
      <c r="B813">
        <v>10</v>
      </c>
      <c r="C813">
        <v>1</v>
      </c>
      <c r="D813">
        <v>18</v>
      </c>
      <c r="E813">
        <v>1</v>
      </c>
      <c r="F813" s="4">
        <v>3526</v>
      </c>
      <c r="G813" s="4">
        <v>0</v>
      </c>
      <c r="H813" s="4">
        <v>0</v>
      </c>
      <c r="I813" s="4">
        <v>3.4225316933374201</v>
      </c>
      <c r="J813" s="4">
        <v>3529.4225316933375</v>
      </c>
      <c r="K813" s="44">
        <v>0</v>
      </c>
      <c r="L813" s="4">
        <v>3525.9999999999977</v>
      </c>
      <c r="M813" s="4">
        <v>3522.5774683066602</v>
      </c>
      <c r="N813" s="26"/>
      <c r="O813" s="26"/>
    </row>
    <row r="814" spans="1:15" x14ac:dyDescent="0.3">
      <c r="A814" t="s">
        <v>4</v>
      </c>
      <c r="B814">
        <v>10</v>
      </c>
      <c r="C814">
        <v>1</v>
      </c>
      <c r="D814">
        <v>19</v>
      </c>
      <c r="E814">
        <v>3</v>
      </c>
      <c r="F814" s="4">
        <v>3408</v>
      </c>
      <c r="G814" s="4">
        <v>0</v>
      </c>
      <c r="H814" s="4">
        <v>0</v>
      </c>
      <c r="I814" s="4">
        <v>2.8540015083935599</v>
      </c>
      <c r="J814" s="4">
        <v>3410.8540015083936</v>
      </c>
      <c r="K814" s="44">
        <v>0</v>
      </c>
      <c r="L814" s="4">
        <v>3408.0000000000036</v>
      </c>
      <c r="M814" s="4">
        <v>3405.14599849161</v>
      </c>
      <c r="N814" s="26"/>
      <c r="O814" s="26"/>
    </row>
    <row r="815" spans="1:15" x14ac:dyDescent="0.3">
      <c r="A815" t="s">
        <v>4</v>
      </c>
      <c r="B815">
        <v>10</v>
      </c>
      <c r="C815">
        <v>1</v>
      </c>
      <c r="D815">
        <v>20</v>
      </c>
      <c r="E815">
        <v>5</v>
      </c>
      <c r="F815" s="4">
        <v>3240</v>
      </c>
      <c r="G815" s="4">
        <v>0</v>
      </c>
      <c r="H815" s="4">
        <v>0</v>
      </c>
      <c r="I815" s="4">
        <v>3.0366389786677899</v>
      </c>
      <c r="J815" s="4">
        <v>3243.0366389786677</v>
      </c>
      <c r="K815" s="44">
        <v>0</v>
      </c>
      <c r="L815" s="4">
        <v>3239.9999999999977</v>
      </c>
      <c r="M815" s="4">
        <v>3236.96336102133</v>
      </c>
      <c r="N815" s="26"/>
      <c r="O815" s="26"/>
    </row>
    <row r="816" spans="1:15" x14ac:dyDescent="0.3">
      <c r="A816" t="s">
        <v>4</v>
      </c>
      <c r="B816">
        <v>10</v>
      </c>
      <c r="C816">
        <v>1</v>
      </c>
      <c r="D816">
        <v>21</v>
      </c>
      <c r="E816">
        <v>7</v>
      </c>
      <c r="F816" s="4">
        <v>3090</v>
      </c>
      <c r="G816" s="4">
        <v>0</v>
      </c>
      <c r="H816" s="4">
        <v>0</v>
      </c>
      <c r="I816" s="4">
        <v>2.31418231999562</v>
      </c>
      <c r="J816" s="4">
        <v>3092.3141823199958</v>
      </c>
      <c r="K816" s="44">
        <v>0</v>
      </c>
      <c r="L816" s="4">
        <v>3089.9999999999959</v>
      </c>
      <c r="M816" s="4">
        <v>3087.6858176800001</v>
      </c>
      <c r="N816" s="26"/>
      <c r="O816" s="26"/>
    </row>
    <row r="817" spans="1:15" x14ac:dyDescent="0.3">
      <c r="A817" t="s">
        <v>4</v>
      </c>
      <c r="B817">
        <v>10</v>
      </c>
      <c r="C817">
        <v>1</v>
      </c>
      <c r="D817">
        <v>22</v>
      </c>
      <c r="E817">
        <v>9</v>
      </c>
      <c r="F817" s="4">
        <v>2869</v>
      </c>
      <c r="G817" s="4">
        <v>0</v>
      </c>
      <c r="H817" s="4">
        <v>0</v>
      </c>
      <c r="I817" s="4">
        <v>0.74764590040209999</v>
      </c>
      <c r="J817" s="4">
        <v>2869.7476459004019</v>
      </c>
      <c r="K817" s="44">
        <v>0</v>
      </c>
      <c r="L817" s="4">
        <v>2869.0000000000018</v>
      </c>
      <c r="M817" s="4">
        <v>2868.2523540995999</v>
      </c>
      <c r="N817" s="26"/>
      <c r="O817" s="26"/>
    </row>
    <row r="818" spans="1:15" x14ac:dyDescent="0.3">
      <c r="A818" t="s">
        <v>4</v>
      </c>
      <c r="B818">
        <v>10</v>
      </c>
      <c r="C818">
        <v>1</v>
      </c>
      <c r="D818">
        <v>23</v>
      </c>
      <c r="E818">
        <v>10</v>
      </c>
      <c r="F818" s="4">
        <v>2670</v>
      </c>
      <c r="G818" s="4">
        <v>0</v>
      </c>
      <c r="H818" s="4">
        <v>0</v>
      </c>
      <c r="I818" s="4">
        <v>0.83749478310346603</v>
      </c>
      <c r="J818" s="4">
        <v>2670.8374947831035</v>
      </c>
      <c r="K818" s="44">
        <v>0</v>
      </c>
      <c r="L818" s="4">
        <v>2670.0000000000036</v>
      </c>
      <c r="M818" s="4">
        <v>2669.1625052169002</v>
      </c>
      <c r="N818" s="26"/>
      <c r="O818" s="26"/>
    </row>
    <row r="819" spans="1:15" x14ac:dyDescent="0.3">
      <c r="A819" t="s">
        <v>4</v>
      </c>
      <c r="B819">
        <v>10</v>
      </c>
      <c r="C819">
        <v>1</v>
      </c>
      <c r="D819">
        <v>24</v>
      </c>
      <c r="E819">
        <v>12</v>
      </c>
      <c r="F819" s="4">
        <v>2600</v>
      </c>
      <c r="G819" s="4">
        <v>0</v>
      </c>
      <c r="H819" s="4">
        <v>0</v>
      </c>
      <c r="I819" s="4">
        <v>0.84316941211000096</v>
      </c>
      <c r="J819" s="4">
        <v>2600.84316941211</v>
      </c>
      <c r="K819" s="44">
        <v>0</v>
      </c>
      <c r="L819" s="4">
        <v>2600</v>
      </c>
      <c r="M819" s="4">
        <v>2599.15683058789</v>
      </c>
      <c r="N819" s="26"/>
      <c r="O819" s="26"/>
    </row>
    <row r="820" spans="1:15" x14ac:dyDescent="0.3">
      <c r="A820" t="s">
        <v>4</v>
      </c>
      <c r="B820">
        <v>11</v>
      </c>
      <c r="C820">
        <v>5</v>
      </c>
      <c r="D820">
        <v>1</v>
      </c>
      <c r="E820">
        <v>16</v>
      </c>
      <c r="F820" s="4">
        <v>2288</v>
      </c>
      <c r="G820" s="4">
        <v>0</v>
      </c>
      <c r="H820" s="4">
        <v>0</v>
      </c>
      <c r="I820" s="4">
        <v>-6.6539306193590206E-2</v>
      </c>
      <c r="J820" s="4">
        <v>2287.9334606938064</v>
      </c>
      <c r="K820" s="44">
        <v>0</v>
      </c>
      <c r="L820" s="4">
        <v>2287.9999999999964</v>
      </c>
      <c r="M820" s="4">
        <v>2288.06653930619</v>
      </c>
      <c r="N820" s="26"/>
      <c r="O820" s="26"/>
    </row>
    <row r="821" spans="1:15" x14ac:dyDescent="0.3">
      <c r="A821" t="s">
        <v>4</v>
      </c>
      <c r="B821">
        <v>11</v>
      </c>
      <c r="C821">
        <v>5</v>
      </c>
      <c r="D821">
        <v>2</v>
      </c>
      <c r="E821">
        <v>20</v>
      </c>
      <c r="F821" s="4">
        <v>2161</v>
      </c>
      <c r="G821" s="4">
        <v>0</v>
      </c>
      <c r="H821" s="4">
        <v>0</v>
      </c>
      <c r="I821" s="4">
        <v>-6.6578971222042996E-2</v>
      </c>
      <c r="J821" s="4">
        <v>2160.933421028778</v>
      </c>
      <c r="K821" s="44">
        <v>0</v>
      </c>
      <c r="L821" s="4">
        <v>2160.9999999999982</v>
      </c>
      <c r="M821" s="4">
        <v>2161.0665789712202</v>
      </c>
      <c r="N821" s="26"/>
      <c r="O821" s="26"/>
    </row>
    <row r="822" spans="1:15" x14ac:dyDescent="0.3">
      <c r="A822" t="s">
        <v>4</v>
      </c>
      <c r="B822">
        <v>11</v>
      </c>
      <c r="C822">
        <v>5</v>
      </c>
      <c r="D822">
        <v>3</v>
      </c>
      <c r="E822">
        <v>23</v>
      </c>
      <c r="F822" s="4">
        <v>2059</v>
      </c>
      <c r="G822" s="4">
        <v>0</v>
      </c>
      <c r="H822" s="4">
        <v>0</v>
      </c>
      <c r="I822" s="4">
        <v>-0.110197685658932</v>
      </c>
      <c r="J822" s="4">
        <v>2058.8898023143411</v>
      </c>
      <c r="K822" s="44">
        <v>0</v>
      </c>
      <c r="L822" s="4">
        <v>2059.0000000000009</v>
      </c>
      <c r="M822" s="4">
        <v>2059.1101976856598</v>
      </c>
      <c r="N822" s="26"/>
      <c r="O822" s="26"/>
    </row>
    <row r="823" spans="1:15" x14ac:dyDescent="0.3">
      <c r="A823" t="s">
        <v>4</v>
      </c>
      <c r="B823">
        <v>11</v>
      </c>
      <c r="C823">
        <v>5</v>
      </c>
      <c r="D823">
        <v>4</v>
      </c>
      <c r="E823">
        <v>24</v>
      </c>
      <c r="F823" s="4">
        <v>1993</v>
      </c>
      <c r="G823" s="4">
        <v>0</v>
      </c>
      <c r="H823" s="4">
        <v>0</v>
      </c>
      <c r="I823" s="4">
        <v>-6.7942917346954304E-2</v>
      </c>
      <c r="J823" s="4">
        <v>1992.932057082653</v>
      </c>
      <c r="K823" s="44">
        <v>0</v>
      </c>
      <c r="L823" s="4">
        <v>1993.000000000003</v>
      </c>
      <c r="M823" s="4">
        <v>1993.0679429173499</v>
      </c>
      <c r="N823" s="26"/>
      <c r="O823" s="26"/>
    </row>
    <row r="824" spans="1:15" x14ac:dyDescent="0.3">
      <c r="A824" t="s">
        <v>4</v>
      </c>
      <c r="B824">
        <v>11</v>
      </c>
      <c r="C824">
        <v>5</v>
      </c>
      <c r="D824">
        <v>5</v>
      </c>
      <c r="E824">
        <v>22</v>
      </c>
      <c r="F824" s="4">
        <v>2016</v>
      </c>
      <c r="G824" s="4">
        <v>0</v>
      </c>
      <c r="H824" s="4">
        <v>0</v>
      </c>
      <c r="I824" s="4">
        <v>-5.6502398103475598E-2</v>
      </c>
      <c r="J824" s="4">
        <v>2015.9434976018965</v>
      </c>
      <c r="K824" s="44">
        <v>0</v>
      </c>
      <c r="L824" s="4">
        <v>2015.9999999999966</v>
      </c>
      <c r="M824" s="4">
        <v>2016.0565023981001</v>
      </c>
      <c r="N824" s="26"/>
      <c r="O824" s="26"/>
    </row>
    <row r="825" spans="1:15" x14ac:dyDescent="0.3">
      <c r="A825" t="s">
        <v>4</v>
      </c>
      <c r="B825">
        <v>11</v>
      </c>
      <c r="C825">
        <v>5</v>
      </c>
      <c r="D825">
        <v>6</v>
      </c>
      <c r="E825">
        <v>17</v>
      </c>
      <c r="F825" s="4">
        <v>2103</v>
      </c>
      <c r="G825" s="4">
        <v>0</v>
      </c>
      <c r="H825" s="4">
        <v>0</v>
      </c>
      <c r="I825" s="4">
        <v>-2.1530698984861402E-2</v>
      </c>
      <c r="J825" s="4">
        <v>2102.9784693010151</v>
      </c>
      <c r="K825" s="44">
        <v>0</v>
      </c>
      <c r="L825" s="4">
        <v>2102.999999999995</v>
      </c>
      <c r="M825" s="4">
        <v>2103.0215306989799</v>
      </c>
      <c r="N825" s="26"/>
      <c r="O825" s="26"/>
    </row>
    <row r="826" spans="1:15" x14ac:dyDescent="0.3">
      <c r="A826" t="s">
        <v>4</v>
      </c>
      <c r="B826">
        <v>11</v>
      </c>
      <c r="C826">
        <v>5</v>
      </c>
      <c r="D826">
        <v>7</v>
      </c>
      <c r="E826">
        <v>12</v>
      </c>
      <c r="F826" s="4">
        <v>2253</v>
      </c>
      <c r="G826" s="4">
        <v>0</v>
      </c>
      <c r="H826" s="4">
        <v>0</v>
      </c>
      <c r="I826" s="4">
        <v>-2.43150189053267E-2</v>
      </c>
      <c r="J826" s="4">
        <v>2252.9756849810947</v>
      </c>
      <c r="K826" s="44">
        <v>0</v>
      </c>
      <c r="L826" s="4">
        <v>2253.0000000000045</v>
      </c>
      <c r="M826" s="4">
        <v>2253.0243150189099</v>
      </c>
      <c r="N826" s="26"/>
      <c r="O826" s="26"/>
    </row>
    <row r="827" spans="1:15" x14ac:dyDescent="0.3">
      <c r="A827" t="s">
        <v>4</v>
      </c>
      <c r="B827">
        <v>11</v>
      </c>
      <c r="C827">
        <v>5</v>
      </c>
      <c r="D827">
        <v>8</v>
      </c>
      <c r="E827">
        <v>10</v>
      </c>
      <c r="F827" s="4">
        <v>2176</v>
      </c>
      <c r="G827" s="4">
        <v>0</v>
      </c>
      <c r="H827" s="4">
        <v>0</v>
      </c>
      <c r="I827" s="4">
        <v>-3.3398344414308702E-2</v>
      </c>
      <c r="J827" s="4">
        <v>2175.9666016555857</v>
      </c>
      <c r="K827" s="44">
        <v>0</v>
      </c>
      <c r="L827" s="4">
        <v>2175.9999999999959</v>
      </c>
      <c r="M827" s="4">
        <v>2176.0333983444102</v>
      </c>
      <c r="N827" s="26"/>
      <c r="O827" s="26"/>
    </row>
    <row r="828" spans="1:15" x14ac:dyDescent="0.3">
      <c r="A828" t="s">
        <v>4</v>
      </c>
      <c r="B828">
        <v>11</v>
      </c>
      <c r="C828">
        <v>5</v>
      </c>
      <c r="D828">
        <v>9</v>
      </c>
      <c r="E828">
        <v>13</v>
      </c>
      <c r="F828" s="4">
        <v>2056</v>
      </c>
      <c r="G828" s="4">
        <v>0</v>
      </c>
      <c r="H828" s="4">
        <v>0</v>
      </c>
      <c r="I828" s="4">
        <v>1.52954221121036E-2</v>
      </c>
      <c r="J828" s="4">
        <v>2056.0152954221121</v>
      </c>
      <c r="K828" s="44">
        <v>0</v>
      </c>
      <c r="L828" s="4">
        <v>2056.0000000000023</v>
      </c>
      <c r="M828" s="4">
        <v>2055.9847045778902</v>
      </c>
      <c r="N828" s="26"/>
      <c r="O828" s="26"/>
    </row>
    <row r="829" spans="1:15" x14ac:dyDescent="0.3">
      <c r="A829" t="s">
        <v>4</v>
      </c>
      <c r="B829">
        <v>11</v>
      </c>
      <c r="C829">
        <v>5</v>
      </c>
      <c r="D829">
        <v>10</v>
      </c>
      <c r="E829">
        <v>15</v>
      </c>
      <c r="F829" s="4">
        <v>1880</v>
      </c>
      <c r="G829" s="4">
        <v>0</v>
      </c>
      <c r="H829" s="4">
        <v>0</v>
      </c>
      <c r="I829" s="4">
        <v>2.3556764353997998E-2</v>
      </c>
      <c r="J829" s="4">
        <v>1880.023556764354</v>
      </c>
      <c r="K829" s="44">
        <v>0</v>
      </c>
      <c r="L829" s="4">
        <v>1880.0000000000041</v>
      </c>
      <c r="M829" s="4">
        <v>1879.9764432356501</v>
      </c>
      <c r="N829" s="26"/>
      <c r="O829" s="26"/>
    </row>
    <row r="830" spans="1:15" x14ac:dyDescent="0.3">
      <c r="A830" t="s">
        <v>4</v>
      </c>
      <c r="B830">
        <v>11</v>
      </c>
      <c r="C830">
        <v>5</v>
      </c>
      <c r="D830">
        <v>11</v>
      </c>
      <c r="E830">
        <v>19</v>
      </c>
      <c r="F830" s="4">
        <v>1759</v>
      </c>
      <c r="G830" s="4">
        <v>0</v>
      </c>
      <c r="H830" s="4">
        <v>0</v>
      </c>
      <c r="I830" s="4">
        <v>-4.61021810770035E-2</v>
      </c>
      <c r="J830" s="4">
        <v>1758.953897818923</v>
      </c>
      <c r="K830" s="44">
        <v>0</v>
      </c>
      <c r="L830" s="4">
        <v>1759.000000000003</v>
      </c>
      <c r="M830" s="4">
        <v>1759.04610218108</v>
      </c>
      <c r="N830" s="26"/>
      <c r="O830" s="26"/>
    </row>
    <row r="831" spans="1:15" x14ac:dyDescent="0.3">
      <c r="A831" t="s">
        <v>4</v>
      </c>
      <c r="B831">
        <v>11</v>
      </c>
      <c r="C831">
        <v>5</v>
      </c>
      <c r="D831">
        <v>12</v>
      </c>
      <c r="E831">
        <v>21</v>
      </c>
      <c r="F831" s="4">
        <v>1794</v>
      </c>
      <c r="G831" s="4">
        <v>0</v>
      </c>
      <c r="H831" s="4">
        <v>0</v>
      </c>
      <c r="I831" s="4">
        <v>0.51252951845526695</v>
      </c>
      <c r="J831" s="4">
        <v>1794.5125295184553</v>
      </c>
      <c r="K831" s="44">
        <v>0</v>
      </c>
      <c r="L831" s="4">
        <v>1793.9999999999952</v>
      </c>
      <c r="M831" s="4">
        <v>1793.48747048154</v>
      </c>
      <c r="N831" s="26"/>
      <c r="O831" s="26"/>
    </row>
    <row r="832" spans="1:15" x14ac:dyDescent="0.3">
      <c r="A832" t="s">
        <v>4</v>
      </c>
      <c r="B832">
        <v>11</v>
      </c>
      <c r="C832">
        <v>5</v>
      </c>
      <c r="D832">
        <v>13</v>
      </c>
      <c r="E832">
        <v>18</v>
      </c>
      <c r="F832" s="4">
        <v>1950</v>
      </c>
      <c r="G832" s="4">
        <v>0</v>
      </c>
      <c r="H832" s="4">
        <v>0</v>
      </c>
      <c r="I832" s="4">
        <v>0.55236454680561997</v>
      </c>
      <c r="J832" s="4">
        <v>1950.5523645468056</v>
      </c>
      <c r="K832" s="44">
        <v>0</v>
      </c>
      <c r="L832" s="4">
        <v>1949.9999999999957</v>
      </c>
      <c r="M832" s="4">
        <v>1949.4476354531901</v>
      </c>
      <c r="N832" s="26"/>
      <c r="O832" s="26"/>
    </row>
    <row r="833" spans="1:15" x14ac:dyDescent="0.3">
      <c r="A833" t="s">
        <v>4</v>
      </c>
      <c r="B833">
        <v>11</v>
      </c>
      <c r="C833">
        <v>5</v>
      </c>
      <c r="D833">
        <v>14</v>
      </c>
      <c r="E833">
        <v>14</v>
      </c>
      <c r="F833" s="4">
        <v>2179</v>
      </c>
      <c r="G833" s="4">
        <v>0</v>
      </c>
      <c r="H833" s="4">
        <v>0</v>
      </c>
      <c r="I833" s="4">
        <v>0.51357940956950199</v>
      </c>
      <c r="J833" s="4">
        <v>2179.5135794095695</v>
      </c>
      <c r="K833" s="44">
        <v>0</v>
      </c>
      <c r="L833" s="4">
        <v>2178.9999999999995</v>
      </c>
      <c r="M833" s="4">
        <v>2178.48642059043</v>
      </c>
      <c r="N833" s="26"/>
      <c r="O833" s="26"/>
    </row>
    <row r="834" spans="1:15" x14ac:dyDescent="0.3">
      <c r="A834" t="s">
        <v>4</v>
      </c>
      <c r="B834">
        <v>11</v>
      </c>
      <c r="C834">
        <v>5</v>
      </c>
      <c r="D834">
        <v>15</v>
      </c>
      <c r="E834">
        <v>8</v>
      </c>
      <c r="F834" s="4">
        <v>2472</v>
      </c>
      <c r="G834" s="4">
        <v>0</v>
      </c>
      <c r="H834" s="4">
        <v>0</v>
      </c>
      <c r="I834" s="4">
        <v>1.06108740717173</v>
      </c>
      <c r="J834" s="4">
        <v>2473.0610874071717</v>
      </c>
      <c r="K834" s="44">
        <v>0</v>
      </c>
      <c r="L834" s="4">
        <v>2472.0000000000018</v>
      </c>
      <c r="M834" s="4">
        <v>2470.9389125928301</v>
      </c>
      <c r="N834" s="26"/>
      <c r="O834" s="26"/>
    </row>
    <row r="835" spans="1:15" x14ac:dyDescent="0.3">
      <c r="A835" t="s">
        <v>4</v>
      </c>
      <c r="B835">
        <v>11</v>
      </c>
      <c r="C835">
        <v>5</v>
      </c>
      <c r="D835">
        <v>16</v>
      </c>
      <c r="E835">
        <v>5</v>
      </c>
      <c r="F835" s="4">
        <v>2819</v>
      </c>
      <c r="G835" s="4">
        <v>0</v>
      </c>
      <c r="H835" s="4">
        <v>0</v>
      </c>
      <c r="I835" s="4">
        <v>1.99440409243107</v>
      </c>
      <c r="J835" s="4">
        <v>2820.9944040924311</v>
      </c>
      <c r="K835" s="44">
        <v>0</v>
      </c>
      <c r="L835" s="4">
        <v>2819.0000000000009</v>
      </c>
      <c r="M835" s="4">
        <v>2817.0055959075698</v>
      </c>
      <c r="N835" s="26"/>
      <c r="O835" s="26"/>
    </row>
    <row r="836" spans="1:15" x14ac:dyDescent="0.3">
      <c r="A836" t="s">
        <v>4</v>
      </c>
      <c r="B836">
        <v>11</v>
      </c>
      <c r="C836">
        <v>5</v>
      </c>
      <c r="D836">
        <v>17</v>
      </c>
      <c r="E836">
        <v>3</v>
      </c>
      <c r="F836" s="4">
        <v>3100</v>
      </c>
      <c r="G836" s="4">
        <v>0</v>
      </c>
      <c r="H836" s="4">
        <v>0</v>
      </c>
      <c r="I836" s="4">
        <v>2.9895249035853899</v>
      </c>
      <c r="J836" s="4">
        <v>3102.9895249035853</v>
      </c>
      <c r="K836" s="44">
        <v>0</v>
      </c>
      <c r="L836" s="4">
        <v>3099.9999999999955</v>
      </c>
      <c r="M836" s="4">
        <v>3097.0104750964101</v>
      </c>
      <c r="N836" s="26"/>
      <c r="O836" s="26"/>
    </row>
    <row r="837" spans="1:15" x14ac:dyDescent="0.3">
      <c r="A837" t="s">
        <v>4</v>
      </c>
      <c r="B837">
        <v>11</v>
      </c>
      <c r="C837">
        <v>5</v>
      </c>
      <c r="D837">
        <v>18</v>
      </c>
      <c r="E837">
        <v>1</v>
      </c>
      <c r="F837" s="4">
        <v>3259</v>
      </c>
      <c r="G837" s="4">
        <v>0</v>
      </c>
      <c r="H837" s="4">
        <v>0</v>
      </c>
      <c r="I837" s="4">
        <v>2.9949552142088098</v>
      </c>
      <c r="J837" s="4">
        <v>3261.9949552142089</v>
      </c>
      <c r="K837" s="44">
        <v>0</v>
      </c>
      <c r="L837" s="4">
        <v>3258.9999999999986</v>
      </c>
      <c r="M837" s="4">
        <v>3256.0050447857898</v>
      </c>
      <c r="N837" s="26"/>
      <c r="O837" s="26"/>
    </row>
    <row r="838" spans="1:15" x14ac:dyDescent="0.3">
      <c r="A838" t="s">
        <v>4</v>
      </c>
      <c r="B838">
        <v>11</v>
      </c>
      <c r="C838">
        <v>5</v>
      </c>
      <c r="D838">
        <v>19</v>
      </c>
      <c r="E838">
        <v>2</v>
      </c>
      <c r="F838" s="4">
        <v>3153</v>
      </c>
      <c r="G838" s="4">
        <v>0</v>
      </c>
      <c r="H838" s="4">
        <v>0</v>
      </c>
      <c r="I838" s="4">
        <v>2.5857146088760201</v>
      </c>
      <c r="J838" s="4">
        <v>3155.5857146088761</v>
      </c>
      <c r="K838" s="44">
        <v>0</v>
      </c>
      <c r="L838" s="4">
        <v>3152.9999999999959</v>
      </c>
      <c r="M838" s="4">
        <v>3150.4142853911198</v>
      </c>
      <c r="N838" s="26"/>
      <c r="O838" s="26"/>
    </row>
    <row r="839" spans="1:15" x14ac:dyDescent="0.3">
      <c r="A839" t="s">
        <v>4</v>
      </c>
      <c r="B839">
        <v>11</v>
      </c>
      <c r="C839">
        <v>5</v>
      </c>
      <c r="D839">
        <v>20</v>
      </c>
      <c r="E839">
        <v>4</v>
      </c>
      <c r="F839" s="4">
        <v>3009</v>
      </c>
      <c r="G839" s="4">
        <v>0</v>
      </c>
      <c r="H839" s="4">
        <v>0</v>
      </c>
      <c r="I839" s="4">
        <v>2.7379061459915102</v>
      </c>
      <c r="J839" s="4">
        <v>3011.7379061459915</v>
      </c>
      <c r="K839" s="44">
        <v>0</v>
      </c>
      <c r="L839" s="4">
        <v>3009.0000000000014</v>
      </c>
      <c r="M839" s="4">
        <v>3006.2620938540099</v>
      </c>
      <c r="N839" s="26"/>
      <c r="O839" s="26"/>
    </row>
    <row r="840" spans="1:15" x14ac:dyDescent="0.3">
      <c r="A840" t="s">
        <v>4</v>
      </c>
      <c r="B840">
        <v>11</v>
      </c>
      <c r="C840">
        <v>5</v>
      </c>
      <c r="D840">
        <v>21</v>
      </c>
      <c r="E840">
        <v>6</v>
      </c>
      <c r="F840" s="4">
        <v>2782</v>
      </c>
      <c r="G840" s="4">
        <v>0</v>
      </c>
      <c r="H840" s="4">
        <v>0</v>
      </c>
      <c r="I840" s="4">
        <v>2.1816026726647699</v>
      </c>
      <c r="J840" s="4">
        <v>2784.1816026726647</v>
      </c>
      <c r="K840" s="44">
        <v>0</v>
      </c>
      <c r="L840" s="4">
        <v>2782.0000000000045</v>
      </c>
      <c r="M840" s="4">
        <v>2779.8183973273399</v>
      </c>
      <c r="N840" s="26"/>
      <c r="O840" s="26"/>
    </row>
    <row r="841" spans="1:15" x14ac:dyDescent="0.3">
      <c r="A841" t="s">
        <v>4</v>
      </c>
      <c r="B841">
        <v>11</v>
      </c>
      <c r="C841">
        <v>5</v>
      </c>
      <c r="D841">
        <v>22</v>
      </c>
      <c r="E841">
        <v>7</v>
      </c>
      <c r="F841" s="4">
        <v>2654</v>
      </c>
      <c r="G841" s="4">
        <v>0</v>
      </c>
      <c r="H841" s="4">
        <v>0</v>
      </c>
      <c r="I841" s="4">
        <v>0.72241477976171398</v>
      </c>
      <c r="J841" s="4">
        <v>2654.7224147797615</v>
      </c>
      <c r="K841" s="44">
        <v>0</v>
      </c>
      <c r="L841" s="4">
        <v>2654.0000000000014</v>
      </c>
      <c r="M841" s="4">
        <v>2653.2775852202399</v>
      </c>
      <c r="N841" s="26"/>
      <c r="O841" s="26"/>
    </row>
    <row r="842" spans="1:15" x14ac:dyDescent="0.3">
      <c r="A842" t="s">
        <v>4</v>
      </c>
      <c r="B842">
        <v>11</v>
      </c>
      <c r="C842">
        <v>5</v>
      </c>
      <c r="D842">
        <v>23</v>
      </c>
      <c r="E842">
        <v>9</v>
      </c>
      <c r="F842" s="4">
        <v>2464</v>
      </c>
      <c r="G842" s="4">
        <v>0</v>
      </c>
      <c r="H842" s="4">
        <v>0</v>
      </c>
      <c r="I842" s="4">
        <v>0.81333536654710803</v>
      </c>
      <c r="J842" s="4">
        <v>2464.8133353665471</v>
      </c>
      <c r="K842" s="44">
        <v>0</v>
      </c>
      <c r="L842" s="4">
        <v>2463.9999999999973</v>
      </c>
      <c r="M842" s="4">
        <v>2463.1866646334502</v>
      </c>
      <c r="N842" s="26"/>
      <c r="O842" s="26"/>
    </row>
    <row r="843" spans="1:15" x14ac:dyDescent="0.3">
      <c r="A843" t="s">
        <v>4</v>
      </c>
      <c r="B843">
        <v>11</v>
      </c>
      <c r="C843">
        <v>5</v>
      </c>
      <c r="D843">
        <v>24</v>
      </c>
      <c r="E843">
        <v>11</v>
      </c>
      <c r="F843" s="4">
        <v>2352</v>
      </c>
      <c r="G843" s="4">
        <v>0</v>
      </c>
      <c r="H843" s="4">
        <v>0</v>
      </c>
      <c r="I843" s="4">
        <v>0.79194529168307803</v>
      </c>
      <c r="J843" s="4">
        <v>2352.7919452916831</v>
      </c>
      <c r="K843" s="44">
        <v>0</v>
      </c>
      <c r="L843" s="4">
        <v>2352.0000000000032</v>
      </c>
      <c r="M843" s="4">
        <v>2351.2080547083201</v>
      </c>
      <c r="N843" s="26"/>
      <c r="O843" s="26"/>
    </row>
    <row r="844" spans="1:15" x14ac:dyDescent="0.3">
      <c r="A844" t="s">
        <v>4</v>
      </c>
      <c r="B844">
        <v>12</v>
      </c>
      <c r="C844">
        <v>31</v>
      </c>
      <c r="D844">
        <v>1</v>
      </c>
      <c r="E844">
        <v>15</v>
      </c>
      <c r="F844" s="4">
        <v>2341</v>
      </c>
      <c r="G844" s="4">
        <v>0</v>
      </c>
      <c r="H844" s="4">
        <v>0</v>
      </c>
      <c r="I844" s="4">
        <v>-7.3577176779508605E-2</v>
      </c>
      <c r="J844" s="4">
        <v>2340.9264228232205</v>
      </c>
      <c r="K844" s="44">
        <v>0</v>
      </c>
      <c r="L844" s="4">
        <v>2341.0000000000005</v>
      </c>
      <c r="M844" s="4">
        <v>2341.07357717678</v>
      </c>
      <c r="N844" s="26"/>
      <c r="O844" s="26"/>
    </row>
    <row r="845" spans="1:15" x14ac:dyDescent="0.3">
      <c r="A845" t="s">
        <v>4</v>
      </c>
      <c r="B845">
        <v>12</v>
      </c>
      <c r="C845">
        <v>31</v>
      </c>
      <c r="D845">
        <v>2</v>
      </c>
      <c r="E845">
        <v>20</v>
      </c>
      <c r="F845" s="4">
        <v>2212</v>
      </c>
      <c r="G845" s="4">
        <v>0</v>
      </c>
      <c r="H845" s="4">
        <v>0</v>
      </c>
      <c r="I845" s="4">
        <v>-7.0041399449110003E-2</v>
      </c>
      <c r="J845" s="4">
        <v>2211.9299586005509</v>
      </c>
      <c r="K845" s="44">
        <v>0</v>
      </c>
      <c r="L845" s="4">
        <v>2212.0000000000009</v>
      </c>
      <c r="M845" s="4">
        <v>2212.07004139945</v>
      </c>
      <c r="N845" s="26"/>
      <c r="O845" s="26"/>
    </row>
    <row r="846" spans="1:15" x14ac:dyDescent="0.3">
      <c r="A846" t="s">
        <v>4</v>
      </c>
      <c r="B846">
        <v>12</v>
      </c>
      <c r="C846">
        <v>31</v>
      </c>
      <c r="D846">
        <v>3</v>
      </c>
      <c r="E846">
        <v>23</v>
      </c>
      <c r="F846" s="4">
        <v>2106</v>
      </c>
      <c r="G846" s="4">
        <v>0</v>
      </c>
      <c r="H846" s="4">
        <v>0</v>
      </c>
      <c r="I846" s="4">
        <v>-0.11562934145331399</v>
      </c>
      <c r="J846" s="4">
        <v>2105.8843706585467</v>
      </c>
      <c r="K846" s="44">
        <v>0</v>
      </c>
      <c r="L846" s="4">
        <v>2105.9999999999968</v>
      </c>
      <c r="M846" s="4">
        <v>2106.1156293414501</v>
      </c>
      <c r="N846" s="26"/>
      <c r="O846" s="26"/>
    </row>
    <row r="847" spans="1:15" x14ac:dyDescent="0.3">
      <c r="A847" t="s">
        <v>4</v>
      </c>
      <c r="B847">
        <v>12</v>
      </c>
      <c r="C847">
        <v>31</v>
      </c>
      <c r="D847">
        <v>4</v>
      </c>
      <c r="E847">
        <v>24</v>
      </c>
      <c r="F847" s="4">
        <v>2053</v>
      </c>
      <c r="G847" s="4">
        <v>0</v>
      </c>
      <c r="H847" s="4">
        <v>0</v>
      </c>
      <c r="I847" s="4">
        <v>-7.0313144475221606E-2</v>
      </c>
      <c r="J847" s="4">
        <v>2052.9296868555248</v>
      </c>
      <c r="K847" s="44">
        <v>0</v>
      </c>
      <c r="L847" s="4">
        <v>2053.000000000005</v>
      </c>
      <c r="M847" s="4">
        <v>2053.0703131444802</v>
      </c>
      <c r="N847" s="26"/>
      <c r="O847" s="26"/>
    </row>
    <row r="848" spans="1:15" x14ac:dyDescent="0.3">
      <c r="A848" t="s">
        <v>4</v>
      </c>
      <c r="B848">
        <v>12</v>
      </c>
      <c r="C848">
        <v>31</v>
      </c>
      <c r="D848">
        <v>5</v>
      </c>
      <c r="E848">
        <v>22</v>
      </c>
      <c r="F848" s="4">
        <v>2062</v>
      </c>
      <c r="G848" s="4">
        <v>0</v>
      </c>
      <c r="H848" s="4">
        <v>0</v>
      </c>
      <c r="I848" s="4">
        <v>-5.85552332922816E-2</v>
      </c>
      <c r="J848" s="4">
        <v>2061.9414447667077</v>
      </c>
      <c r="K848" s="44">
        <v>0</v>
      </c>
      <c r="L848" s="4">
        <v>2061.9999999999977</v>
      </c>
      <c r="M848" s="4">
        <v>2062.05855523329</v>
      </c>
      <c r="N848" s="26"/>
      <c r="O848" s="26"/>
    </row>
    <row r="849" spans="1:15" x14ac:dyDescent="0.3">
      <c r="A849" t="s">
        <v>4</v>
      </c>
      <c r="B849">
        <v>12</v>
      </c>
      <c r="C849">
        <v>31</v>
      </c>
      <c r="D849">
        <v>6</v>
      </c>
      <c r="E849">
        <v>17</v>
      </c>
      <c r="F849" s="4">
        <v>2199</v>
      </c>
      <c r="G849" s="4">
        <v>0</v>
      </c>
      <c r="H849" s="4">
        <v>0</v>
      </c>
      <c r="I849" s="4">
        <v>-2.2467617411166398E-2</v>
      </c>
      <c r="J849" s="4">
        <v>2198.9775323825888</v>
      </c>
      <c r="K849" s="44">
        <v>0</v>
      </c>
      <c r="L849" s="4">
        <v>2198.9999999999986</v>
      </c>
      <c r="M849" s="4">
        <v>2199.0224676174098</v>
      </c>
      <c r="N849" s="26"/>
      <c r="O849" s="26"/>
    </row>
    <row r="850" spans="1:15" x14ac:dyDescent="0.3">
      <c r="A850" t="s">
        <v>4</v>
      </c>
      <c r="B850">
        <v>12</v>
      </c>
      <c r="C850">
        <v>31</v>
      </c>
      <c r="D850">
        <v>7</v>
      </c>
      <c r="E850">
        <v>10</v>
      </c>
      <c r="F850" s="4">
        <v>2410</v>
      </c>
      <c r="G850" s="4">
        <v>0</v>
      </c>
      <c r="H850" s="4">
        <v>0</v>
      </c>
      <c r="I850" s="4">
        <v>-2.1635539596900299E-2</v>
      </c>
      <c r="J850" s="4">
        <v>2409.9783644604031</v>
      </c>
      <c r="K850" s="44">
        <v>0</v>
      </c>
      <c r="L850" s="4">
        <v>2410.0000000000032</v>
      </c>
      <c r="M850" s="4">
        <v>2410.0216355396001</v>
      </c>
      <c r="N850" s="26"/>
      <c r="O850" s="26"/>
    </row>
    <row r="851" spans="1:15" x14ac:dyDescent="0.3">
      <c r="A851" t="s">
        <v>4</v>
      </c>
      <c r="B851">
        <v>12</v>
      </c>
      <c r="C851">
        <v>31</v>
      </c>
      <c r="D851">
        <v>8</v>
      </c>
      <c r="E851">
        <v>6</v>
      </c>
      <c r="F851" s="4">
        <v>2514</v>
      </c>
      <c r="G851" s="4">
        <v>0</v>
      </c>
      <c r="H851" s="4">
        <v>0</v>
      </c>
      <c r="I851" s="4">
        <v>-2.6689987629651999E-2</v>
      </c>
      <c r="J851" s="4">
        <v>2513.9733100123703</v>
      </c>
      <c r="K851" s="44">
        <v>0</v>
      </c>
      <c r="L851" s="4">
        <v>2514.0000000000005</v>
      </c>
      <c r="M851" s="4">
        <v>2514.0266899876301</v>
      </c>
      <c r="N851" s="26"/>
      <c r="O851" s="26"/>
    </row>
    <row r="852" spans="1:15" x14ac:dyDescent="0.3">
      <c r="A852" t="s">
        <v>4</v>
      </c>
      <c r="B852">
        <v>12</v>
      </c>
      <c r="C852">
        <v>31</v>
      </c>
      <c r="D852">
        <v>9</v>
      </c>
      <c r="E852">
        <v>8</v>
      </c>
      <c r="F852" s="4">
        <v>2377</v>
      </c>
      <c r="G852" s="4">
        <v>0</v>
      </c>
      <c r="H852" s="4">
        <v>0</v>
      </c>
      <c r="I852" s="4">
        <v>1.91448538098484E-2</v>
      </c>
      <c r="J852" s="4">
        <v>2377.0191448538098</v>
      </c>
      <c r="K852" s="44">
        <v>0</v>
      </c>
      <c r="L852" s="4">
        <v>2377</v>
      </c>
      <c r="M852" s="4">
        <v>2376.9808551461902</v>
      </c>
      <c r="N852" s="26"/>
      <c r="O852" s="26"/>
    </row>
    <row r="853" spans="1:15" x14ac:dyDescent="0.3">
      <c r="A853" t="s">
        <v>4</v>
      </c>
      <c r="B853">
        <v>12</v>
      </c>
      <c r="C853">
        <v>31</v>
      </c>
      <c r="D853">
        <v>10</v>
      </c>
      <c r="E853">
        <v>11</v>
      </c>
      <c r="F853" s="4">
        <v>2128</v>
      </c>
      <c r="G853" s="4">
        <v>0</v>
      </c>
      <c r="H853" s="4">
        <v>0</v>
      </c>
      <c r="I853" s="4">
        <v>2.4215174023993299E-2</v>
      </c>
      <c r="J853" s="4">
        <v>2128.024215174024</v>
      </c>
      <c r="K853" s="44">
        <v>0</v>
      </c>
      <c r="L853" s="4">
        <v>2128.0000000000041</v>
      </c>
      <c r="M853" s="4">
        <v>2127.9757848259801</v>
      </c>
      <c r="N853" s="26"/>
      <c r="O853" s="26"/>
    </row>
    <row r="854" spans="1:15" x14ac:dyDescent="0.3">
      <c r="A854" t="s">
        <v>4</v>
      </c>
      <c r="B854">
        <v>12</v>
      </c>
      <c r="C854">
        <v>31</v>
      </c>
      <c r="D854">
        <v>11</v>
      </c>
      <c r="E854">
        <v>14</v>
      </c>
      <c r="F854" s="4">
        <v>1962</v>
      </c>
      <c r="G854" s="4">
        <v>0</v>
      </c>
      <c r="H854" s="4">
        <v>0</v>
      </c>
      <c r="I854" s="4">
        <v>-5.3229272365570103E-2</v>
      </c>
      <c r="J854" s="4">
        <v>1961.9467707276344</v>
      </c>
      <c r="K854" s="44">
        <v>0</v>
      </c>
      <c r="L854" s="4">
        <v>1962.0000000000043</v>
      </c>
      <c r="M854" s="4">
        <v>1962.0532292723699</v>
      </c>
      <c r="N854" s="26"/>
      <c r="O854" s="26"/>
    </row>
    <row r="855" spans="1:15" x14ac:dyDescent="0.3">
      <c r="A855" t="s">
        <v>4</v>
      </c>
      <c r="B855">
        <v>12</v>
      </c>
      <c r="C855">
        <v>31</v>
      </c>
      <c r="D855">
        <v>12</v>
      </c>
      <c r="E855">
        <v>18</v>
      </c>
      <c r="F855" s="4">
        <v>1870</v>
      </c>
      <c r="G855" s="4">
        <v>0</v>
      </c>
      <c r="H855" s="4">
        <v>0</v>
      </c>
      <c r="I855" s="4">
        <v>0.36325385794043502</v>
      </c>
      <c r="J855" s="4">
        <v>1870.3632538579404</v>
      </c>
      <c r="K855" s="44">
        <v>0</v>
      </c>
      <c r="L855" s="4">
        <v>1870.0000000000005</v>
      </c>
      <c r="M855" s="4">
        <v>1869.63674614206</v>
      </c>
      <c r="N855" s="26"/>
      <c r="O855" s="26"/>
    </row>
    <row r="856" spans="1:15" x14ac:dyDescent="0.3">
      <c r="A856" t="s">
        <v>4</v>
      </c>
      <c r="B856">
        <v>12</v>
      </c>
      <c r="C856">
        <v>31</v>
      </c>
      <c r="D856">
        <v>13</v>
      </c>
      <c r="E856">
        <v>21</v>
      </c>
      <c r="F856" s="4">
        <v>1874</v>
      </c>
      <c r="G856" s="4">
        <v>0</v>
      </c>
      <c r="H856" s="4">
        <v>0</v>
      </c>
      <c r="I856" s="4">
        <v>0.40359705407172403</v>
      </c>
      <c r="J856" s="4">
        <v>1874.4035970540717</v>
      </c>
      <c r="K856" s="44">
        <v>0</v>
      </c>
      <c r="L856" s="4">
        <v>1874.0000000000018</v>
      </c>
      <c r="M856" s="4">
        <v>1873.5964029459301</v>
      </c>
      <c r="N856" s="26"/>
      <c r="O856" s="26"/>
    </row>
    <row r="857" spans="1:15" x14ac:dyDescent="0.3">
      <c r="A857" t="s">
        <v>4</v>
      </c>
      <c r="B857">
        <v>12</v>
      </c>
      <c r="C857">
        <v>31</v>
      </c>
      <c r="D857">
        <v>14</v>
      </c>
      <c r="E857">
        <v>19</v>
      </c>
      <c r="F857" s="4">
        <v>1960</v>
      </c>
      <c r="G857" s="4">
        <v>0</v>
      </c>
      <c r="H857" s="4">
        <v>0</v>
      </c>
      <c r="I857" s="4">
        <v>0.36056851595640199</v>
      </c>
      <c r="J857" s="4">
        <v>1960.3605685159564</v>
      </c>
      <c r="K857" s="44">
        <v>0</v>
      </c>
      <c r="L857" s="4">
        <v>1959.9999999999964</v>
      </c>
      <c r="M857" s="4">
        <v>1959.63943148404</v>
      </c>
      <c r="N857" s="26"/>
      <c r="O857" s="26"/>
    </row>
    <row r="858" spans="1:15" x14ac:dyDescent="0.3">
      <c r="A858" t="s">
        <v>4</v>
      </c>
      <c r="B858">
        <v>12</v>
      </c>
      <c r="C858">
        <v>31</v>
      </c>
      <c r="D858">
        <v>15</v>
      </c>
      <c r="E858">
        <v>16</v>
      </c>
      <c r="F858" s="4">
        <v>2127</v>
      </c>
      <c r="G858" s="4">
        <v>0</v>
      </c>
      <c r="H858" s="4">
        <v>0</v>
      </c>
      <c r="I858" s="4">
        <v>0.83994169533252705</v>
      </c>
      <c r="J858" s="4">
        <v>2127.8399416953325</v>
      </c>
      <c r="K858" s="44">
        <v>0</v>
      </c>
      <c r="L858" s="4">
        <v>2127.0000000000027</v>
      </c>
      <c r="M858" s="4">
        <v>2126.1600583046702</v>
      </c>
      <c r="N858" s="26"/>
      <c r="O858" s="26"/>
    </row>
    <row r="859" spans="1:15" x14ac:dyDescent="0.3">
      <c r="A859" t="s">
        <v>4</v>
      </c>
      <c r="B859">
        <v>12</v>
      </c>
      <c r="C859">
        <v>31</v>
      </c>
      <c r="D859">
        <v>16</v>
      </c>
      <c r="E859">
        <v>12</v>
      </c>
      <c r="F859" s="4">
        <v>2405</v>
      </c>
      <c r="G859" s="4">
        <v>0</v>
      </c>
      <c r="H859" s="4">
        <v>0</v>
      </c>
      <c r="I859" s="4">
        <v>1.6578917354345299</v>
      </c>
      <c r="J859" s="4">
        <v>2406.6578917354345</v>
      </c>
      <c r="K859" s="44">
        <v>0</v>
      </c>
      <c r="L859" s="4">
        <v>2405.0000000000045</v>
      </c>
      <c r="M859" s="4">
        <v>2403.34210826457</v>
      </c>
      <c r="N859" s="26"/>
      <c r="O859" s="26"/>
    </row>
    <row r="860" spans="1:15" x14ac:dyDescent="0.3">
      <c r="A860" t="s">
        <v>4</v>
      </c>
      <c r="B860">
        <v>12</v>
      </c>
      <c r="C860">
        <v>31</v>
      </c>
      <c r="D860">
        <v>17</v>
      </c>
      <c r="E860">
        <v>7</v>
      </c>
      <c r="F860" s="4">
        <v>2724</v>
      </c>
      <c r="G860" s="4">
        <v>0</v>
      </c>
      <c r="H860" s="4">
        <v>0</v>
      </c>
      <c r="I860" s="4">
        <v>2.6627084836363801</v>
      </c>
      <c r="J860" s="4">
        <v>2726.6627084836364</v>
      </c>
      <c r="K860" s="44">
        <v>0</v>
      </c>
      <c r="L860" s="4">
        <v>2723.9999999999964</v>
      </c>
      <c r="M860" s="4">
        <v>2721.33729151636</v>
      </c>
      <c r="N860" s="26"/>
      <c r="O860" s="26"/>
    </row>
    <row r="861" spans="1:15" x14ac:dyDescent="0.3">
      <c r="A861" t="s">
        <v>4</v>
      </c>
      <c r="B861">
        <v>12</v>
      </c>
      <c r="C861">
        <v>31</v>
      </c>
      <c r="D861">
        <v>18</v>
      </c>
      <c r="E861">
        <v>1</v>
      </c>
      <c r="F861" s="4">
        <v>2967</v>
      </c>
      <c r="G861" s="4">
        <v>0</v>
      </c>
      <c r="H861" s="4">
        <v>0</v>
      </c>
      <c r="I861" s="4">
        <v>2.69435585290194</v>
      </c>
      <c r="J861" s="4">
        <v>2969.6943558529019</v>
      </c>
      <c r="K861" s="44">
        <v>0</v>
      </c>
      <c r="L861" s="4">
        <v>2967.0000000000018</v>
      </c>
      <c r="M861" s="4">
        <v>2964.3056441470999</v>
      </c>
      <c r="N861" s="26"/>
      <c r="O861" s="26"/>
    </row>
    <row r="862" spans="1:15" x14ac:dyDescent="0.3">
      <c r="A862" t="s">
        <v>4</v>
      </c>
      <c r="B862">
        <v>12</v>
      </c>
      <c r="C862">
        <v>31</v>
      </c>
      <c r="D862">
        <v>19</v>
      </c>
      <c r="E862">
        <v>2</v>
      </c>
      <c r="F862" s="4">
        <v>2958</v>
      </c>
      <c r="G862" s="4">
        <v>0</v>
      </c>
      <c r="H862" s="4">
        <v>0</v>
      </c>
      <c r="I862" s="4">
        <v>2.2449075952172302</v>
      </c>
      <c r="J862" s="4">
        <v>2960.2449075952172</v>
      </c>
      <c r="K862" s="44">
        <v>0</v>
      </c>
      <c r="L862" s="4">
        <v>2957.9999999999973</v>
      </c>
      <c r="M862" s="4">
        <v>2955.75509240478</v>
      </c>
      <c r="N862" s="26"/>
      <c r="O862" s="26"/>
    </row>
    <row r="863" spans="1:15" x14ac:dyDescent="0.3">
      <c r="A863" t="s">
        <v>4</v>
      </c>
      <c r="B863">
        <v>12</v>
      </c>
      <c r="C863">
        <v>31</v>
      </c>
      <c r="D863">
        <v>20</v>
      </c>
      <c r="E863">
        <v>3</v>
      </c>
      <c r="F863" s="4">
        <v>2888</v>
      </c>
      <c r="G863" s="4">
        <v>0</v>
      </c>
      <c r="H863" s="4">
        <v>0</v>
      </c>
      <c r="I863" s="4">
        <v>2.3334027044475101</v>
      </c>
      <c r="J863" s="4">
        <v>2890.3334027044475</v>
      </c>
      <c r="K863" s="44">
        <v>0</v>
      </c>
      <c r="L863" s="4">
        <v>2887.9999999999977</v>
      </c>
      <c r="M863" s="4">
        <v>2885.6665972955502</v>
      </c>
      <c r="N863" s="26"/>
      <c r="O863" s="26"/>
    </row>
    <row r="864" spans="1:15" x14ac:dyDescent="0.3">
      <c r="A864" t="s">
        <v>4</v>
      </c>
      <c r="B864">
        <v>12</v>
      </c>
      <c r="C864">
        <v>31</v>
      </c>
      <c r="D864">
        <v>21</v>
      </c>
      <c r="E864">
        <v>4</v>
      </c>
      <c r="F864" s="4">
        <v>2801</v>
      </c>
      <c r="G864" s="4">
        <v>0</v>
      </c>
      <c r="H864" s="4">
        <v>0</v>
      </c>
      <c r="I864" s="4">
        <v>1.7993718888610599</v>
      </c>
      <c r="J864" s="4">
        <v>2802.7993718888611</v>
      </c>
      <c r="K864" s="44">
        <v>0</v>
      </c>
      <c r="L864" s="4">
        <v>2801.0000000000009</v>
      </c>
      <c r="M864" s="4">
        <v>2799.2006281111398</v>
      </c>
      <c r="N864" s="26"/>
      <c r="O864" s="26"/>
    </row>
    <row r="865" spans="1:15" x14ac:dyDescent="0.3">
      <c r="A865" t="s">
        <v>4</v>
      </c>
      <c r="B865">
        <v>12</v>
      </c>
      <c r="C865">
        <v>31</v>
      </c>
      <c r="D865">
        <v>22</v>
      </c>
      <c r="E865">
        <v>5</v>
      </c>
      <c r="F865" s="4">
        <v>2691</v>
      </c>
      <c r="G865" s="4">
        <v>0</v>
      </c>
      <c r="H865" s="4">
        <v>0</v>
      </c>
      <c r="I865" s="4">
        <v>0.50523867458105098</v>
      </c>
      <c r="J865" s="4">
        <v>2691.5052386745811</v>
      </c>
      <c r="K865" s="44">
        <v>0</v>
      </c>
      <c r="L865" s="4">
        <v>2691.0000000000009</v>
      </c>
      <c r="M865" s="4">
        <v>2690.4947613254199</v>
      </c>
      <c r="N865" s="26"/>
      <c r="O865" s="26"/>
    </row>
    <row r="866" spans="1:15" x14ac:dyDescent="0.3">
      <c r="A866" t="s">
        <v>4</v>
      </c>
      <c r="B866">
        <v>12</v>
      </c>
      <c r="C866">
        <v>31</v>
      </c>
      <c r="D866">
        <v>23</v>
      </c>
      <c r="E866">
        <v>9</v>
      </c>
      <c r="F866" s="4">
        <v>2522</v>
      </c>
      <c r="G866" s="4">
        <v>0</v>
      </c>
      <c r="H866" s="4">
        <v>0</v>
      </c>
      <c r="I866" s="4">
        <v>0.65452035143971399</v>
      </c>
      <c r="J866" s="4">
        <v>2522.6545203514397</v>
      </c>
      <c r="K866" s="44">
        <v>0</v>
      </c>
      <c r="L866" s="4">
        <v>2521.9999999999995</v>
      </c>
      <c r="M866" s="4">
        <v>2521.3454796485598</v>
      </c>
      <c r="N866" s="26"/>
      <c r="O866" s="26"/>
    </row>
    <row r="867" spans="1:15" x14ac:dyDescent="0.3">
      <c r="A867" t="s">
        <v>4</v>
      </c>
      <c r="B867">
        <v>12</v>
      </c>
      <c r="C867">
        <v>31</v>
      </c>
      <c r="D867">
        <v>24</v>
      </c>
      <c r="E867">
        <v>13</v>
      </c>
      <c r="F867" s="4">
        <v>2397</v>
      </c>
      <c r="G867" s="4">
        <v>0</v>
      </c>
      <c r="H867" s="4">
        <v>0</v>
      </c>
      <c r="I867" s="4">
        <v>0.63739826017990697</v>
      </c>
      <c r="J867" s="4">
        <v>2397.6373982601799</v>
      </c>
      <c r="K867" s="44">
        <v>0</v>
      </c>
      <c r="L867" s="4">
        <v>2397</v>
      </c>
      <c r="M867" s="4">
        <v>2396.3626017398201</v>
      </c>
      <c r="N867" s="26"/>
      <c r="O867" s="26"/>
    </row>
  </sheetData>
  <autoFilter ref="A3:J867" xr:uid="{00000000-0001-0000-0300-000000000000}"/>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BB216-C2FD-48A2-A34C-614C4F3851D3}">
  <sheetPr>
    <pageSetUpPr fitToPage="1"/>
  </sheetPr>
  <dimension ref="A1:P75"/>
  <sheetViews>
    <sheetView zoomScale="69" zoomScaleNormal="69" workbookViewId="0">
      <pane xSplit="2" ySplit="4" topLeftCell="C5" activePane="bottomRight" state="frozen"/>
      <selection pane="topRight" activeCell="C1" sqref="C1"/>
      <selection pane="bottomLeft" activeCell="A5" sqref="A5"/>
      <selection pane="bottomRight" activeCell="J10" sqref="J10"/>
    </sheetView>
  </sheetViews>
  <sheetFormatPr defaultRowHeight="14.4" x14ac:dyDescent="0.3"/>
  <cols>
    <col min="1" max="1" width="31.33203125" customWidth="1"/>
    <col min="2" max="2" width="18" customWidth="1"/>
    <col min="3" max="3" width="12" bestFit="1" customWidth="1"/>
    <col min="9" max="9" width="9.5546875" customWidth="1"/>
    <col min="10" max="10" width="11.33203125" bestFit="1" customWidth="1"/>
  </cols>
  <sheetData>
    <row r="1" spans="1:15" ht="18" x14ac:dyDescent="0.35">
      <c r="A1" s="13" t="s">
        <v>30</v>
      </c>
    </row>
    <row r="2" spans="1:15" ht="18" x14ac:dyDescent="0.35">
      <c r="A2" s="13" t="s">
        <v>29</v>
      </c>
    </row>
    <row r="3" spans="1:15" ht="10.8" customHeight="1" x14ac:dyDescent="0.35">
      <c r="A3" s="13"/>
    </row>
    <row r="4" spans="1:15" ht="18" x14ac:dyDescent="0.35">
      <c r="A4" s="13"/>
      <c r="B4" s="29" t="s">
        <v>1</v>
      </c>
      <c r="C4" s="2">
        <v>1</v>
      </c>
      <c r="D4" s="2">
        <v>2</v>
      </c>
      <c r="E4" s="2">
        <v>3</v>
      </c>
      <c r="F4" s="2">
        <v>4</v>
      </c>
      <c r="G4" s="2">
        <v>5</v>
      </c>
      <c r="H4" s="2">
        <v>6</v>
      </c>
      <c r="I4" s="2">
        <v>7</v>
      </c>
      <c r="J4" s="2">
        <v>8</v>
      </c>
      <c r="K4" s="2">
        <v>9</v>
      </c>
      <c r="L4" s="2">
        <v>10</v>
      </c>
      <c r="M4" s="2">
        <v>11</v>
      </c>
      <c r="N4" s="2">
        <v>12</v>
      </c>
    </row>
    <row r="5" spans="1:15" ht="18" customHeight="1" x14ac:dyDescent="0.3">
      <c r="A5" s="50" t="s">
        <v>0</v>
      </c>
      <c r="B5" s="2" t="s">
        <v>2</v>
      </c>
      <c r="C5" s="3">
        <v>13193</v>
      </c>
      <c r="D5" s="3">
        <v>13028</v>
      </c>
      <c r="E5" s="3">
        <v>12997</v>
      </c>
      <c r="F5" s="3">
        <v>13984</v>
      </c>
      <c r="G5" s="3">
        <v>16452</v>
      </c>
      <c r="H5" s="3">
        <v>20355</v>
      </c>
      <c r="I5" s="3">
        <v>20927</v>
      </c>
      <c r="J5" s="3">
        <v>20550</v>
      </c>
      <c r="K5" s="3">
        <v>19623</v>
      </c>
      <c r="L5" s="3">
        <v>16047</v>
      </c>
      <c r="M5" s="3">
        <v>13262</v>
      </c>
      <c r="N5" s="3">
        <v>13571</v>
      </c>
      <c r="O5" s="3"/>
    </row>
    <row r="6" spans="1:15" ht="18" customHeight="1" x14ac:dyDescent="0.3">
      <c r="A6" s="50"/>
      <c r="B6" s="2" t="s">
        <v>3</v>
      </c>
      <c r="C6" s="3">
        <v>13312</v>
      </c>
      <c r="D6" s="3">
        <v>13032</v>
      </c>
      <c r="E6" s="3">
        <v>13278</v>
      </c>
      <c r="F6" s="3">
        <v>14273</v>
      </c>
      <c r="G6" s="3">
        <v>15666</v>
      </c>
      <c r="H6" s="3">
        <v>18665</v>
      </c>
      <c r="I6" s="3">
        <v>21799</v>
      </c>
      <c r="J6" s="3">
        <v>20935</v>
      </c>
      <c r="K6" s="3">
        <v>22325</v>
      </c>
      <c r="L6" s="3">
        <v>17715</v>
      </c>
      <c r="M6" s="3">
        <v>14716</v>
      </c>
      <c r="N6" s="3">
        <v>13391</v>
      </c>
      <c r="O6" s="3"/>
    </row>
    <row r="7" spans="1:15" ht="18" customHeight="1" x14ac:dyDescent="0.3">
      <c r="A7" s="50"/>
      <c r="B7" s="2" t="s">
        <v>4</v>
      </c>
      <c r="C7" s="3">
        <v>3007</v>
      </c>
      <c r="D7" s="3">
        <v>2901</v>
      </c>
      <c r="E7" s="3">
        <v>2799</v>
      </c>
      <c r="F7" s="3">
        <v>2885</v>
      </c>
      <c r="G7" s="3">
        <v>2551</v>
      </c>
      <c r="H7" s="3">
        <v>3104</v>
      </c>
      <c r="I7" s="3">
        <v>3416</v>
      </c>
      <c r="J7" s="3">
        <v>3391</v>
      </c>
      <c r="K7" s="3">
        <v>4131</v>
      </c>
      <c r="L7" s="3">
        <v>3526</v>
      </c>
      <c r="M7" s="3">
        <v>3259</v>
      </c>
      <c r="N7" s="3">
        <v>2967</v>
      </c>
      <c r="O7" s="3"/>
    </row>
    <row r="8" spans="1:15" ht="18" customHeight="1" x14ac:dyDescent="0.3">
      <c r="A8" s="50"/>
      <c r="B8" s="2" t="s">
        <v>5</v>
      </c>
      <c r="C8" s="3">
        <v>83.5</v>
      </c>
      <c r="D8" s="3">
        <v>85.732999999996537</v>
      </c>
      <c r="E8" s="3">
        <v>59.543000000001484</v>
      </c>
      <c r="F8" s="3">
        <v>63.606999999996333</v>
      </c>
      <c r="G8" s="3">
        <v>100.64299999998912</v>
      </c>
      <c r="H8" s="3">
        <v>121.3640000000014</v>
      </c>
      <c r="I8" s="3">
        <v>144.11000000000058</v>
      </c>
      <c r="J8" s="3">
        <v>125.98799999999756</v>
      </c>
      <c r="K8" s="3">
        <v>111.55500000000029</v>
      </c>
      <c r="L8" s="3">
        <v>69.715000000003783</v>
      </c>
      <c r="M8" s="3">
        <v>69.932000000000698</v>
      </c>
      <c r="N8" s="3">
        <v>91.562000000005355</v>
      </c>
      <c r="O8" s="3"/>
    </row>
    <row r="9" spans="1:15" ht="18" customHeight="1" x14ac:dyDescent="0.3">
      <c r="A9" s="50"/>
      <c r="B9" s="2" t="s">
        <v>6</v>
      </c>
      <c r="C9" s="3">
        <v>29591</v>
      </c>
      <c r="D9" s="3">
        <v>29034</v>
      </c>
      <c r="E9" s="3">
        <v>29133</v>
      </c>
      <c r="F9" s="3">
        <v>31195</v>
      </c>
      <c r="G9" s="3">
        <v>34755</v>
      </c>
      <c r="H9" s="3">
        <v>42268</v>
      </c>
      <c r="I9" s="3">
        <v>46284</v>
      </c>
      <c r="J9" s="3">
        <v>44999</v>
      </c>
      <c r="K9" s="3">
        <v>46204</v>
      </c>
      <c r="L9" s="3">
        <v>37358</v>
      </c>
      <c r="M9" s="3">
        <v>31304</v>
      </c>
      <c r="N9" s="3">
        <v>30027</v>
      </c>
      <c r="O9" s="3"/>
    </row>
    <row r="10" spans="1:15" ht="18" x14ac:dyDescent="0.35">
      <c r="A10" s="13" t="s">
        <v>7</v>
      </c>
      <c r="B10" s="2" t="s">
        <v>6</v>
      </c>
      <c r="C10" s="3">
        <v>-3158.0169999999998</v>
      </c>
      <c r="D10" s="3">
        <v>-2654.5010000000002</v>
      </c>
      <c r="E10" s="3">
        <v>-1385.1850000000013</v>
      </c>
      <c r="F10" s="3">
        <v>-2336.7249999999985</v>
      </c>
      <c r="G10" s="3">
        <v>-2924.0539999999964</v>
      </c>
      <c r="H10" s="3">
        <v>-522.93800000000192</v>
      </c>
      <c r="I10" s="3">
        <v>345.72299999999814</v>
      </c>
      <c r="J10" s="3">
        <v>-1570.0639999999985</v>
      </c>
      <c r="K10" s="3">
        <v>-1271.4559999999983</v>
      </c>
      <c r="L10" s="3">
        <v>-1719.7410000000018</v>
      </c>
      <c r="M10" s="3">
        <v>-1401.4419999999991</v>
      </c>
      <c r="N10" s="3">
        <v>-4080.9190000000017</v>
      </c>
      <c r="O10" s="3"/>
    </row>
    <row r="11" spans="1:15" ht="18" x14ac:dyDescent="0.35">
      <c r="A11" s="13"/>
      <c r="B11" s="2"/>
      <c r="C11" s="3"/>
      <c r="D11" s="3"/>
      <c r="E11" s="3"/>
      <c r="F11" s="3"/>
      <c r="G11" s="3"/>
      <c r="H11" s="3"/>
      <c r="I11" s="3"/>
      <c r="J11" s="3"/>
      <c r="K11" s="3"/>
      <c r="L11" s="3"/>
      <c r="M11" s="3"/>
      <c r="N11" s="3"/>
      <c r="O11" s="3"/>
    </row>
    <row r="12" spans="1:15" ht="18" x14ac:dyDescent="0.35">
      <c r="A12" s="13" t="s">
        <v>31</v>
      </c>
      <c r="B12" s="2"/>
      <c r="C12" s="3">
        <v>0</v>
      </c>
      <c r="D12" s="3">
        <v>0</v>
      </c>
      <c r="E12" s="3">
        <v>0</v>
      </c>
      <c r="F12" s="3">
        <v>0</v>
      </c>
      <c r="G12" s="3">
        <v>0</v>
      </c>
      <c r="H12" s="3">
        <v>-189.41149000000223</v>
      </c>
      <c r="I12" s="3">
        <v>-78.855780000001687</v>
      </c>
      <c r="J12" s="3">
        <v>-108.33411999999953</v>
      </c>
      <c r="K12" s="3">
        <v>-83.888620000001538</v>
      </c>
      <c r="L12" s="3">
        <v>0</v>
      </c>
      <c r="M12" s="3">
        <v>0</v>
      </c>
      <c r="N12" s="3">
        <v>0</v>
      </c>
    </row>
    <row r="13" spans="1:15" ht="18" x14ac:dyDescent="0.35">
      <c r="A13" s="13"/>
      <c r="B13" s="2"/>
      <c r="C13" s="5"/>
      <c r="D13" s="5"/>
      <c r="E13" s="5"/>
      <c r="F13" s="5"/>
      <c r="G13" s="5"/>
      <c r="H13" s="5"/>
      <c r="I13" s="5"/>
      <c r="J13" s="5"/>
      <c r="K13" s="5"/>
      <c r="L13" s="5"/>
      <c r="M13" s="5"/>
      <c r="N13" s="5"/>
    </row>
    <row r="14" spans="1:15" ht="18" x14ac:dyDescent="0.35">
      <c r="A14" s="13" t="s">
        <v>27</v>
      </c>
      <c r="B14" s="2" t="s">
        <v>2</v>
      </c>
      <c r="C14" s="3">
        <v>8.6685524280799999</v>
      </c>
      <c r="D14" s="3">
        <v>8.4837208642600004</v>
      </c>
      <c r="E14" s="3">
        <v>8.64019795908</v>
      </c>
      <c r="F14" s="3">
        <v>9.8772402739499991</v>
      </c>
      <c r="G14" s="3">
        <v>11.579011177230001</v>
      </c>
      <c r="H14" s="3">
        <v>15.769073413779999</v>
      </c>
      <c r="I14" s="3">
        <v>16.626812108159999</v>
      </c>
      <c r="J14" s="3">
        <v>15.63951471435</v>
      </c>
      <c r="K14" s="3">
        <v>15.523167517319999</v>
      </c>
      <c r="L14" s="3">
        <v>12.28396332</v>
      </c>
      <c r="M14" s="3">
        <v>12.28396332</v>
      </c>
      <c r="N14" s="3">
        <v>9.9689276006400007</v>
      </c>
      <c r="O14" s="6"/>
    </row>
    <row r="15" spans="1:15" ht="18" x14ac:dyDescent="0.35">
      <c r="A15" s="13"/>
      <c r="B15" s="2" t="s">
        <v>3</v>
      </c>
      <c r="C15" s="3">
        <v>432.52</v>
      </c>
      <c r="D15" s="3">
        <v>432.7</v>
      </c>
      <c r="E15" s="3">
        <v>7.46</v>
      </c>
      <c r="F15" s="3">
        <v>8.52</v>
      </c>
      <c r="G15" s="3">
        <v>8.7799999999999994</v>
      </c>
      <c r="H15" s="3">
        <v>8.06</v>
      </c>
      <c r="I15" s="3">
        <v>7.06</v>
      </c>
      <c r="J15" s="3">
        <v>7.59</v>
      </c>
      <c r="K15" s="3">
        <v>6.19</v>
      </c>
      <c r="L15" s="3">
        <v>7.93</v>
      </c>
      <c r="M15" s="3">
        <v>432.01</v>
      </c>
      <c r="N15" s="3">
        <v>430.78</v>
      </c>
      <c r="O15" s="6"/>
    </row>
    <row r="16" spans="1:15" ht="18" x14ac:dyDescent="0.35">
      <c r="A16" s="13"/>
      <c r="B16" s="2" t="s">
        <v>4</v>
      </c>
      <c r="C16" s="3">
        <v>2.4155970960855502</v>
      </c>
      <c r="D16" s="3">
        <v>2.4113619439303902</v>
      </c>
      <c r="E16" s="3">
        <v>2.3256223909556901</v>
      </c>
      <c r="F16" s="3">
        <v>2.50775489800689</v>
      </c>
      <c r="G16" s="3">
        <v>2.4526459450055098</v>
      </c>
      <c r="H16" s="3">
        <v>3.1069325841961302</v>
      </c>
      <c r="I16" s="3">
        <v>3.66028895762827</v>
      </c>
      <c r="J16" s="3">
        <v>3.5752959597800098</v>
      </c>
      <c r="K16" s="3">
        <v>3.8424941305964802</v>
      </c>
      <c r="L16" s="3">
        <v>3.4225316933374201</v>
      </c>
      <c r="M16" s="3">
        <v>2.9949552142088098</v>
      </c>
      <c r="N16" s="3">
        <v>2.69435585290194</v>
      </c>
      <c r="O16" s="6"/>
    </row>
    <row r="17" spans="1:15" ht="18" x14ac:dyDescent="0.35">
      <c r="A17" s="13"/>
      <c r="B17" s="2"/>
    </row>
    <row r="18" spans="1:15" x14ac:dyDescent="0.3">
      <c r="B18" s="2"/>
    </row>
    <row r="19" spans="1:15" x14ac:dyDescent="0.3">
      <c r="A19" s="50" t="s">
        <v>25</v>
      </c>
      <c r="B19" s="2" t="s">
        <v>2</v>
      </c>
      <c r="C19" s="9">
        <f t="shared" ref="C19:N19" si="0">+C5-C14</f>
        <v>13184.33144757192</v>
      </c>
      <c r="D19" s="9">
        <f t="shared" si="0"/>
        <v>13019.51627913574</v>
      </c>
      <c r="E19" s="9">
        <f t="shared" si="0"/>
        <v>12988.359802040921</v>
      </c>
      <c r="F19" s="9">
        <f t="shared" si="0"/>
        <v>13974.122759726049</v>
      </c>
      <c r="G19" s="9">
        <f t="shared" si="0"/>
        <v>16440.420988822771</v>
      </c>
      <c r="H19" s="9">
        <f t="shared" si="0"/>
        <v>20339.23092658622</v>
      </c>
      <c r="I19" s="9">
        <f t="shared" si="0"/>
        <v>20910.373187891841</v>
      </c>
      <c r="J19" s="9">
        <f t="shared" si="0"/>
        <v>20534.360485285652</v>
      </c>
      <c r="K19" s="9">
        <f t="shared" si="0"/>
        <v>19607.47683248268</v>
      </c>
      <c r="L19" s="9">
        <f t="shared" si="0"/>
        <v>16034.71603668</v>
      </c>
      <c r="M19" s="9">
        <f t="shared" si="0"/>
        <v>13249.71603668</v>
      </c>
      <c r="N19" s="9">
        <f t="shared" si="0"/>
        <v>13561.031072399361</v>
      </c>
      <c r="O19" s="9"/>
    </row>
    <row r="20" spans="1:15" x14ac:dyDescent="0.3">
      <c r="A20" s="50"/>
      <c r="B20" s="2" t="s">
        <v>3</v>
      </c>
      <c r="C20" s="9">
        <f t="shared" ref="C20:N20" si="1">+C6-C15+C12</f>
        <v>12879.48</v>
      </c>
      <c r="D20" s="9">
        <f t="shared" si="1"/>
        <v>12599.3</v>
      </c>
      <c r="E20" s="9">
        <f t="shared" si="1"/>
        <v>13270.54</v>
      </c>
      <c r="F20" s="9">
        <f t="shared" si="1"/>
        <v>14264.48</v>
      </c>
      <c r="G20" s="9">
        <f t="shared" si="1"/>
        <v>15657.22</v>
      </c>
      <c r="H20" s="9">
        <f t="shared" si="1"/>
        <v>18467.528509999996</v>
      </c>
      <c r="I20" s="9">
        <f t="shared" si="1"/>
        <v>21713.084219999997</v>
      </c>
      <c r="J20" s="9">
        <f t="shared" si="1"/>
        <v>20819.07588</v>
      </c>
      <c r="K20" s="9">
        <f t="shared" si="1"/>
        <v>22234.92138</v>
      </c>
      <c r="L20" s="9">
        <f t="shared" si="1"/>
        <v>17707.07</v>
      </c>
      <c r="M20" s="9">
        <f t="shared" si="1"/>
        <v>14283.99</v>
      </c>
      <c r="N20" s="9">
        <f t="shared" si="1"/>
        <v>12960.22</v>
      </c>
      <c r="O20" s="9"/>
    </row>
    <row r="21" spans="1:15" x14ac:dyDescent="0.3">
      <c r="A21" s="50"/>
      <c r="B21" s="2" t="s">
        <v>4</v>
      </c>
      <c r="C21" s="9">
        <f t="shared" ref="C21:N21" si="2">+C7-C16</f>
        <v>3004.5844029039145</v>
      </c>
      <c r="D21" s="9">
        <f t="shared" si="2"/>
        <v>2898.5886380560696</v>
      </c>
      <c r="E21" s="9">
        <f t="shared" si="2"/>
        <v>2796.6743776090443</v>
      </c>
      <c r="F21" s="9">
        <f t="shared" si="2"/>
        <v>2882.4922451019929</v>
      </c>
      <c r="G21" s="9">
        <f t="shared" si="2"/>
        <v>2548.5473540549947</v>
      </c>
      <c r="H21" s="9">
        <f t="shared" si="2"/>
        <v>3100.8930674158037</v>
      </c>
      <c r="I21" s="9">
        <f t="shared" si="2"/>
        <v>3412.3397110423716</v>
      </c>
      <c r="J21" s="9">
        <f t="shared" si="2"/>
        <v>3387.4247040402201</v>
      </c>
      <c r="K21" s="9">
        <f t="shared" si="2"/>
        <v>4127.1575058694034</v>
      </c>
      <c r="L21" s="9">
        <f t="shared" si="2"/>
        <v>3522.5774683066625</v>
      </c>
      <c r="M21" s="9">
        <f t="shared" si="2"/>
        <v>3256.0050447857911</v>
      </c>
      <c r="N21" s="9">
        <f t="shared" si="2"/>
        <v>2964.3056441470981</v>
      </c>
      <c r="O21" s="9"/>
    </row>
    <row r="22" spans="1:15" x14ac:dyDescent="0.3">
      <c r="A22" s="50"/>
      <c r="B22" s="2" t="s">
        <v>5</v>
      </c>
      <c r="C22" s="9">
        <f t="shared" ref="C22:N22" si="3">+C8-C17</f>
        <v>83.5</v>
      </c>
      <c r="D22" s="9">
        <f t="shared" si="3"/>
        <v>85.732999999996537</v>
      </c>
      <c r="E22" s="9">
        <f t="shared" si="3"/>
        <v>59.543000000001484</v>
      </c>
      <c r="F22" s="9">
        <f t="shared" si="3"/>
        <v>63.606999999996333</v>
      </c>
      <c r="G22" s="9">
        <f t="shared" si="3"/>
        <v>100.64299999998912</v>
      </c>
      <c r="H22" s="9">
        <f t="shared" si="3"/>
        <v>121.3640000000014</v>
      </c>
      <c r="I22" s="9">
        <f t="shared" si="3"/>
        <v>144.11000000000058</v>
      </c>
      <c r="J22" s="9">
        <f t="shared" si="3"/>
        <v>125.98799999999756</v>
      </c>
      <c r="K22" s="9">
        <f t="shared" si="3"/>
        <v>111.55500000000029</v>
      </c>
      <c r="L22" s="9">
        <f t="shared" si="3"/>
        <v>69.715000000003783</v>
      </c>
      <c r="M22" s="9">
        <f t="shared" si="3"/>
        <v>69.932000000000698</v>
      </c>
      <c r="N22" s="9">
        <f t="shared" si="3"/>
        <v>91.562000000005355</v>
      </c>
      <c r="O22" s="9"/>
    </row>
    <row r="23" spans="1:15" x14ac:dyDescent="0.3">
      <c r="A23" s="50"/>
      <c r="B23" s="2" t="s">
        <v>6</v>
      </c>
      <c r="C23" s="9">
        <f>SUM(C19:C22)</f>
        <v>29151.895850475834</v>
      </c>
      <c r="D23" s="9">
        <f t="shared" ref="D23:M23" si="4">SUM(D19:D22)</f>
        <v>28603.137917191805</v>
      </c>
      <c r="E23" s="9">
        <f t="shared" si="4"/>
        <v>29115.117179649966</v>
      </c>
      <c r="F23" s="9">
        <f t="shared" si="4"/>
        <v>31184.702004828036</v>
      </c>
      <c r="G23" s="9">
        <f t="shared" si="4"/>
        <v>34746.831342877755</v>
      </c>
      <c r="H23" s="9">
        <f t="shared" si="4"/>
        <v>42029.016504002022</v>
      </c>
      <c r="I23" s="9">
        <f t="shared" si="4"/>
        <v>46179.907118934207</v>
      </c>
      <c r="J23" s="9">
        <f t="shared" si="4"/>
        <v>44866.849069325872</v>
      </c>
      <c r="K23" s="9">
        <f t="shared" si="4"/>
        <v>46081.110718352087</v>
      </c>
      <c r="L23" s="9">
        <f t="shared" si="4"/>
        <v>37334.078504986668</v>
      </c>
      <c r="M23" s="9">
        <f t="shared" si="4"/>
        <v>30859.643081465791</v>
      </c>
      <c r="N23" s="9">
        <f>SUM(N19:N22)</f>
        <v>29577.118716546465</v>
      </c>
      <c r="O23" s="9"/>
    </row>
    <row r="24" spans="1:15" ht="18" x14ac:dyDescent="0.35">
      <c r="A24" s="13"/>
      <c r="B24" s="2"/>
      <c r="I24" s="10"/>
    </row>
    <row r="25" spans="1:15" x14ac:dyDescent="0.3">
      <c r="B25" s="2"/>
      <c r="C25">
        <v>1</v>
      </c>
      <c r="D25">
        <v>2</v>
      </c>
      <c r="E25">
        <v>3</v>
      </c>
      <c r="F25">
        <v>4</v>
      </c>
      <c r="G25">
        <v>5</v>
      </c>
      <c r="H25">
        <v>6</v>
      </c>
      <c r="I25">
        <v>7</v>
      </c>
      <c r="J25">
        <v>8</v>
      </c>
      <c r="K25">
        <v>9</v>
      </c>
      <c r="L25">
        <v>10</v>
      </c>
      <c r="M25">
        <v>11</v>
      </c>
      <c r="N25">
        <v>12</v>
      </c>
    </row>
    <row r="26" spans="1:15" x14ac:dyDescent="0.3">
      <c r="A26" s="50" t="s">
        <v>8</v>
      </c>
      <c r="B26" s="2" t="s">
        <v>2</v>
      </c>
      <c r="C26" s="3">
        <v>1427.5472102719339</v>
      </c>
      <c r="D26" s="3">
        <v>1454.1451398149511</v>
      </c>
      <c r="E26" s="3">
        <v>1478.9277869670952</v>
      </c>
      <c r="F26" s="3">
        <v>1531.7120721059478</v>
      </c>
      <c r="G26" s="3">
        <v>1659.0443357946488</v>
      </c>
      <c r="H26" s="3">
        <v>1819.8866439790638</v>
      </c>
      <c r="I26" s="3">
        <v>1907.2546524388063</v>
      </c>
      <c r="J26" s="3">
        <v>2021.7144777402482</v>
      </c>
      <c r="K26" s="3">
        <v>1927.8666966805961</v>
      </c>
      <c r="L26" s="3">
        <v>1684.5728335231663</v>
      </c>
      <c r="M26" s="3">
        <v>1651.6079904498495</v>
      </c>
      <c r="N26" s="3">
        <v>1508.2115154059497</v>
      </c>
      <c r="O26" s="11"/>
    </row>
    <row r="27" spans="1:15" ht="24" customHeight="1" x14ac:dyDescent="0.3">
      <c r="A27" s="50"/>
      <c r="B27" s="2" t="s">
        <v>3</v>
      </c>
      <c r="C27" s="3">
        <v>1323.686368265121</v>
      </c>
      <c r="D27" s="3">
        <v>1342.0181160928373</v>
      </c>
      <c r="E27" s="3">
        <v>1309.3793622898461</v>
      </c>
      <c r="F27" s="3">
        <v>1781.8625489766218</v>
      </c>
      <c r="G27" s="3">
        <v>1842.831902651531</v>
      </c>
      <c r="H27" s="3">
        <v>2126.4382396603478</v>
      </c>
      <c r="I27" s="3">
        <v>2351.4730036155083</v>
      </c>
      <c r="J27" s="3">
        <v>2402.1639362676933</v>
      </c>
      <c r="K27" s="3">
        <v>2311.8885162329793</v>
      </c>
      <c r="L27" s="3">
        <v>1945.3740379587841</v>
      </c>
      <c r="M27" s="3">
        <v>1656.505573058429</v>
      </c>
      <c r="N27" s="3">
        <v>1514.0584854783951</v>
      </c>
      <c r="O27" s="11"/>
    </row>
    <row r="28" spans="1:15" x14ac:dyDescent="0.3">
      <c r="A28" s="50"/>
      <c r="B28" s="2" t="s">
        <v>4</v>
      </c>
      <c r="C28" s="3">
        <v>0</v>
      </c>
      <c r="D28" s="3">
        <v>0</v>
      </c>
      <c r="E28" s="3">
        <v>0</v>
      </c>
      <c r="F28" s="3">
        <v>0</v>
      </c>
      <c r="G28" s="3">
        <v>0</v>
      </c>
      <c r="H28" s="3">
        <v>0</v>
      </c>
      <c r="I28" s="3">
        <v>0</v>
      </c>
      <c r="J28" s="3">
        <v>0</v>
      </c>
      <c r="K28" s="3">
        <v>0</v>
      </c>
      <c r="L28" s="3">
        <v>0</v>
      </c>
      <c r="M28" s="3">
        <v>0</v>
      </c>
      <c r="N28" s="3">
        <v>0</v>
      </c>
      <c r="O28" s="11"/>
    </row>
    <row r="29" spans="1:15" x14ac:dyDescent="0.3">
      <c r="A29" s="50"/>
      <c r="B29" s="2" t="s">
        <v>5</v>
      </c>
      <c r="C29" s="3">
        <v>96.894263213217556</v>
      </c>
      <c r="D29" s="3">
        <v>107.67028766591915</v>
      </c>
      <c r="E29" s="3">
        <v>74.599930618029575</v>
      </c>
      <c r="F29" s="3">
        <v>59.713458837818663</v>
      </c>
      <c r="G29" s="3">
        <v>95.08466950840095</v>
      </c>
      <c r="H29" s="3">
        <v>135.13072809213941</v>
      </c>
      <c r="I29" s="3">
        <v>148.64450781086353</v>
      </c>
      <c r="J29" s="3">
        <v>138.93633492289837</v>
      </c>
      <c r="K29" s="3">
        <v>136.5751596748288</v>
      </c>
      <c r="L29" s="3">
        <v>92.581503550871489</v>
      </c>
      <c r="M29" s="3">
        <v>75.648015856528872</v>
      </c>
      <c r="N29" s="3">
        <v>98.845308617697697</v>
      </c>
      <c r="O29" s="11"/>
    </row>
    <row r="30" spans="1:15" ht="18" x14ac:dyDescent="0.35">
      <c r="A30" s="13"/>
      <c r="B30" s="2"/>
      <c r="C30" s="5"/>
      <c r="D30" s="5"/>
      <c r="E30" s="5"/>
      <c r="F30" s="5"/>
      <c r="G30" s="5"/>
      <c r="H30" s="5"/>
      <c r="I30" s="5"/>
      <c r="J30" s="5"/>
      <c r="K30" s="5"/>
      <c r="L30" s="5"/>
      <c r="M30" s="5"/>
      <c r="N30" s="5"/>
      <c r="O30" s="11"/>
    </row>
    <row r="31" spans="1:15" x14ac:dyDescent="0.3">
      <c r="B31" s="2"/>
    </row>
    <row r="32" spans="1:15" x14ac:dyDescent="0.3">
      <c r="A32" s="50" t="s">
        <v>77</v>
      </c>
      <c r="B32" s="2" t="s">
        <v>2</v>
      </c>
      <c r="C32" s="3">
        <f>SUMIFS('1. Hourly Reference Forecast'!$M:$M,'1. Hourly Reference Forecast'!$A:$A,$B32,'1. Hourly Reference Forecast'!$B:$B,C$4,'1. Hourly Reference Forecast'!$E:$E,1)</f>
        <v>11722.061977629801</v>
      </c>
      <c r="D32" s="3">
        <f>SUMIFS('1. Hourly Reference Forecast'!$M:$M,'1. Hourly Reference Forecast'!$A:$A,$B32,'1. Hourly Reference Forecast'!$B:$B,D$4,'1. Hourly Reference Forecast'!$E:$E,1)</f>
        <v>11565.424136531101</v>
      </c>
      <c r="E32" s="3">
        <f>SUMIFS('1. Hourly Reference Forecast'!$M:$M,'1. Hourly Reference Forecast'!$A:$A,$B32,'1. Hourly Reference Forecast'!$B:$B,E$4,'1. Hourly Reference Forecast'!$E:$E,1)</f>
        <v>11480.2299267448</v>
      </c>
      <c r="F32" s="3">
        <f>SUMIFS('1. Hourly Reference Forecast'!$M:$M,'1. Hourly Reference Forecast'!$A:$A,$B32,'1. Hourly Reference Forecast'!$B:$B,F$4,'1. Hourly Reference Forecast'!$E:$E,1)</f>
        <v>12472.157817544101</v>
      </c>
      <c r="G32" s="3">
        <f>SUMIFS('1. Hourly Reference Forecast'!$M:$M,'1. Hourly Reference Forecast'!$A:$A,$B32,'1. Hourly Reference Forecast'!$B:$B,G$4,'1. Hourly Reference Forecast'!$E:$E,1)</f>
        <v>14826.160733774799</v>
      </c>
      <c r="H32" s="3">
        <f>SUMIFS('1. Hourly Reference Forecast'!$M:$M,'1. Hourly Reference Forecast'!$A:$A,$B32,'1. Hourly Reference Forecast'!$B:$B,H$4,'1. Hourly Reference Forecast'!$E:$E,1)</f>
        <v>18539.0491510094</v>
      </c>
      <c r="I32" s="3">
        <f>SUMIFS('1. Hourly Reference Forecast'!$M:$M,'1. Hourly Reference Forecast'!$A:$A,$B32,'1. Hourly Reference Forecast'!$B:$B,I$4,'1. Hourly Reference Forecast'!$E:$E,1)</f>
        <v>18976.864943834498</v>
      </c>
      <c r="J32" s="3">
        <f>SUMIFS('1. Hourly Reference Forecast'!$M:$M,'1. Hourly Reference Forecast'!$A:$A,$B32,'1. Hourly Reference Forecast'!$B:$B,J$4,'1. Hourly Reference Forecast'!$E:$E,1)</f>
        <v>18577.467753449499</v>
      </c>
      <c r="K32" s="3">
        <f>SUMIFS('1. Hourly Reference Forecast'!$M:$M,'1. Hourly Reference Forecast'!$A:$A,$B32,'1. Hourly Reference Forecast'!$B:$B,K$4,'1. Hourly Reference Forecast'!$E:$E,1)</f>
        <v>17772.535724606001</v>
      </c>
      <c r="L32" s="3">
        <f>SUMIFS('1. Hourly Reference Forecast'!$M:$M,'1. Hourly Reference Forecast'!$A:$A,$B32,'1. Hourly Reference Forecast'!$B:$B,L$4,'1. Hourly Reference Forecast'!$E:$E,1)</f>
        <v>14368.754101684999</v>
      </c>
      <c r="M32" s="3">
        <f>SUMIFS('1. Hourly Reference Forecast'!$M:$M,'1. Hourly Reference Forecast'!$A:$A,$B32,'1. Hourly Reference Forecast'!$B:$B,M$4,'1. Hourly Reference Forecast'!$E:$E,1)</f>
        <v>11698.8475475547</v>
      </c>
      <c r="N32" s="3">
        <f>SUMIFS('1. Hourly Reference Forecast'!$M:$M,'1. Hourly Reference Forecast'!$A:$A,$B32,'1. Hourly Reference Forecast'!$B:$B,N$4,'1. Hourly Reference Forecast'!$E:$E,1)</f>
        <v>12046.848247006799</v>
      </c>
      <c r="O32" s="3"/>
    </row>
    <row r="33" spans="1:16" x14ac:dyDescent="0.3">
      <c r="A33" s="50"/>
      <c r="B33" s="2" t="s">
        <v>3</v>
      </c>
      <c r="C33" s="3">
        <f>SUMIFS('1. Hourly Reference Forecast'!$M:$M,'1. Hourly Reference Forecast'!$A:$A,$B33,'1. Hourly Reference Forecast'!$B:$B,C$4,'1. Hourly Reference Forecast'!$E:$E,1)</f>
        <v>11476.082913918201</v>
      </c>
      <c r="D33" s="3">
        <f>SUMIFS('1. Hourly Reference Forecast'!$M:$M,'1. Hourly Reference Forecast'!$A:$A,$B33,'1. Hourly Reference Forecast'!$B:$B,D$4,'1. Hourly Reference Forecast'!$E:$E,1)</f>
        <v>11237.0771623293</v>
      </c>
      <c r="E33" s="3">
        <f>SUMIFS('1. Hourly Reference Forecast'!$M:$M,'1. Hourly Reference Forecast'!$A:$A,$B33,'1. Hourly Reference Forecast'!$B:$B,E$4,'1. Hourly Reference Forecast'!$E:$E,1)</f>
        <v>11911.0942761362</v>
      </c>
      <c r="F33" s="3">
        <f>SUMIFS('1. Hourly Reference Forecast'!$M:$M,'1. Hourly Reference Forecast'!$A:$A,$B33,'1. Hourly Reference Forecast'!$B:$B,F$4,'1. Hourly Reference Forecast'!$E:$E,1)</f>
        <v>12579.4707587089</v>
      </c>
      <c r="G33" s="3">
        <f>SUMIFS('1. Hourly Reference Forecast'!$M:$M,'1. Hourly Reference Forecast'!$A:$A,$B33,'1. Hourly Reference Forecast'!$B:$B,G$4,'1. Hourly Reference Forecast'!$E:$E,1)</f>
        <v>13916.294418027401</v>
      </c>
      <c r="H33" s="3">
        <f>SUMIFS('1. Hourly Reference Forecast'!$M:$M,'1. Hourly Reference Forecast'!$A:$A,$B33,'1. Hourly Reference Forecast'!$B:$B,H$4,'1. Hourly Reference Forecast'!$E:$E,1)</f>
        <v>16411.8431673827</v>
      </c>
      <c r="I33" s="3">
        <f>SUMIFS('1. Hourly Reference Forecast'!$M:$M,'1. Hourly Reference Forecast'!$A:$A,$B33,'1. Hourly Reference Forecast'!$B:$B,I$4,'1. Hourly Reference Forecast'!$E:$E,1)</f>
        <v>19450.438987311998</v>
      </c>
      <c r="J33" s="3">
        <f>SUMIFS('1. Hourly Reference Forecast'!$M:$M,'1. Hourly Reference Forecast'!$A:$A,$B33,'1. Hourly Reference Forecast'!$B:$B,J$4,'1. Hourly Reference Forecast'!$E:$E,1)</f>
        <v>18506.870810845699</v>
      </c>
      <c r="K33" s="3">
        <f>SUMIFS('1. Hourly Reference Forecast'!$M:$M,'1. Hourly Reference Forecast'!$A:$A,$B33,'1. Hourly Reference Forecast'!$B:$B,K$4,'1. Hourly Reference Forecast'!$E:$E,1)</f>
        <v>19983.582863766998</v>
      </c>
      <c r="L33" s="3">
        <f>SUMIFS('1. Hourly Reference Forecast'!$M:$M,'1. Hourly Reference Forecast'!$A:$A,$B33,'1. Hourly Reference Forecast'!$B:$B,L$4,'1. Hourly Reference Forecast'!$E:$E,1)</f>
        <v>15840.256511014501</v>
      </c>
      <c r="M33" s="3">
        <f>SUMIFS('1. Hourly Reference Forecast'!$M:$M,'1. Hourly Reference Forecast'!$A:$A,$B33,'1. Hourly Reference Forecast'!$B:$B,M$4,'1. Hourly Reference Forecast'!$E:$E,1)</f>
        <v>12747.885168299799</v>
      </c>
      <c r="N33" s="3">
        <f>SUMIFS('1. Hourly Reference Forecast'!$M:$M,'1. Hourly Reference Forecast'!$A:$A,$B33,'1. Hourly Reference Forecast'!$B:$B,N$4,'1. Hourly Reference Forecast'!$E:$E,1)</f>
        <v>11529.871489642401</v>
      </c>
      <c r="O33" s="3"/>
    </row>
    <row r="34" spans="1:16" x14ac:dyDescent="0.3">
      <c r="A34" s="50"/>
      <c r="B34" s="2" t="s">
        <v>4</v>
      </c>
      <c r="C34" s="3">
        <f>SUMIFS('1. Hourly Reference Forecast'!$M:$M,'1. Hourly Reference Forecast'!$A:$A,$B34,'1. Hourly Reference Forecast'!$B:$B,C$4,'1. Hourly Reference Forecast'!$E:$E,1)</f>
        <v>3004.5844029039099</v>
      </c>
      <c r="D34" s="3">
        <f>SUMIFS('1. Hourly Reference Forecast'!$M:$M,'1. Hourly Reference Forecast'!$A:$A,$B34,'1. Hourly Reference Forecast'!$B:$B,D$4,'1. Hourly Reference Forecast'!$E:$E,1)</f>
        <v>2898.5886380560701</v>
      </c>
      <c r="E34" s="3">
        <f>SUMIFS('1. Hourly Reference Forecast'!$M:$M,'1. Hourly Reference Forecast'!$A:$A,$B34,'1. Hourly Reference Forecast'!$B:$B,E$4,'1. Hourly Reference Forecast'!$E:$E,1)</f>
        <v>2796.6743776090402</v>
      </c>
      <c r="F34" s="3">
        <f>SUMIFS('1. Hourly Reference Forecast'!$M:$M,'1. Hourly Reference Forecast'!$A:$A,$B34,'1. Hourly Reference Forecast'!$B:$B,F$4,'1. Hourly Reference Forecast'!$E:$E,1)</f>
        <v>2882.4922451019902</v>
      </c>
      <c r="G34" s="3">
        <f>SUMIFS('1. Hourly Reference Forecast'!$M:$M,'1. Hourly Reference Forecast'!$A:$A,$B34,'1. Hourly Reference Forecast'!$B:$B,G$4,'1. Hourly Reference Forecast'!$E:$E,1)</f>
        <v>2548.5473540549901</v>
      </c>
      <c r="H34" s="3">
        <f>SUMIFS('1. Hourly Reference Forecast'!$M:$M,'1. Hourly Reference Forecast'!$A:$A,$B34,'1. Hourly Reference Forecast'!$B:$B,H$4,'1. Hourly Reference Forecast'!$E:$E,1)</f>
        <v>3100.8930674158</v>
      </c>
      <c r="I34" s="3">
        <f>SUMIFS('1. Hourly Reference Forecast'!$M:$M,'1. Hourly Reference Forecast'!$A:$A,$B34,'1. Hourly Reference Forecast'!$B:$B,I$4,'1. Hourly Reference Forecast'!$E:$E,1)</f>
        <v>3412.3397110423698</v>
      </c>
      <c r="J34" s="3">
        <f>SUMIFS('1. Hourly Reference Forecast'!$M:$M,'1. Hourly Reference Forecast'!$A:$A,$B34,'1. Hourly Reference Forecast'!$B:$B,J$4,'1. Hourly Reference Forecast'!$E:$E,1)</f>
        <v>3387.4247040402201</v>
      </c>
      <c r="K34" s="3">
        <f>SUMIFS('1. Hourly Reference Forecast'!$M:$M,'1. Hourly Reference Forecast'!$A:$A,$B34,'1. Hourly Reference Forecast'!$B:$B,K$4,'1. Hourly Reference Forecast'!$E:$E,1)</f>
        <v>4127.1575058693998</v>
      </c>
      <c r="L34" s="3">
        <f>SUMIFS('1. Hourly Reference Forecast'!$M:$M,'1. Hourly Reference Forecast'!$A:$A,$B34,'1. Hourly Reference Forecast'!$B:$B,L$4,'1. Hourly Reference Forecast'!$E:$E,1)</f>
        <v>3522.5774683066602</v>
      </c>
      <c r="M34" s="3">
        <f>SUMIFS('1. Hourly Reference Forecast'!$M:$M,'1. Hourly Reference Forecast'!$A:$A,$B34,'1. Hourly Reference Forecast'!$B:$B,M$4,'1. Hourly Reference Forecast'!$E:$E,1)</f>
        <v>3256.0050447857898</v>
      </c>
      <c r="N34" s="3">
        <f>SUMIFS('1. Hourly Reference Forecast'!$M:$M,'1. Hourly Reference Forecast'!$A:$A,$B34,'1. Hourly Reference Forecast'!$B:$B,N$4,'1. Hourly Reference Forecast'!$E:$E,1)</f>
        <v>2964.3056441470999</v>
      </c>
      <c r="O34" s="3"/>
    </row>
    <row r="35" spans="1:16" ht="9.6" customHeight="1" x14ac:dyDescent="0.35">
      <c r="A35" s="13"/>
      <c r="B35" s="2"/>
      <c r="C35" s="9"/>
      <c r="D35" s="9"/>
      <c r="E35" s="9"/>
      <c r="F35" s="9"/>
      <c r="G35" s="9"/>
      <c r="H35" s="9"/>
      <c r="I35" s="9"/>
      <c r="J35" s="9"/>
      <c r="K35" s="9"/>
      <c r="L35" s="9"/>
      <c r="M35" s="9"/>
      <c r="N35" s="9"/>
      <c r="O35" s="9"/>
    </row>
    <row r="36" spans="1:16" x14ac:dyDescent="0.3">
      <c r="B36" s="2"/>
      <c r="C36" s="9"/>
      <c r="D36" s="9"/>
      <c r="E36" s="9"/>
      <c r="F36" s="9"/>
      <c r="G36" s="9"/>
      <c r="H36" s="9"/>
      <c r="I36" s="9"/>
      <c r="J36" s="9"/>
      <c r="K36" s="9"/>
      <c r="L36" s="9"/>
      <c r="M36" s="9"/>
      <c r="N36" s="9"/>
      <c r="O36" s="9"/>
    </row>
    <row r="37" spans="1:16" x14ac:dyDescent="0.3">
      <c r="A37" s="50" t="s">
        <v>78</v>
      </c>
      <c r="B37" s="2" t="s">
        <v>2</v>
      </c>
      <c r="C37" s="8">
        <f t="shared" ref="C37:N37" si="5">C32/C19</f>
        <v>0.88909035882806053</v>
      </c>
      <c r="D37" s="8">
        <f t="shared" si="5"/>
        <v>0.88831442647874137</v>
      </c>
      <c r="E37" s="8">
        <f t="shared" si="5"/>
        <v>0.88388604117210079</v>
      </c>
      <c r="F37" s="8">
        <f t="shared" si="5"/>
        <v>0.89251812310460954</v>
      </c>
      <c r="G37" s="8">
        <f t="shared" si="5"/>
        <v>0.90181150129029863</v>
      </c>
      <c r="H37" s="8">
        <f t="shared" si="5"/>
        <v>0.91149214136588952</v>
      </c>
      <c r="I37" s="8">
        <f t="shared" si="5"/>
        <v>0.90753353722175834</v>
      </c>
      <c r="J37" s="8">
        <f t="shared" si="5"/>
        <v>0.90470154971524885</v>
      </c>
      <c r="K37" s="8">
        <f t="shared" si="5"/>
        <v>0.90641625520950109</v>
      </c>
      <c r="L37" s="8">
        <f t="shared" si="5"/>
        <v>0.89610281022850347</v>
      </c>
      <c r="M37" s="8">
        <f t="shared" si="5"/>
        <v>0.88295081307162093</v>
      </c>
      <c r="N37" s="8">
        <f t="shared" si="5"/>
        <v>0.88834309004170309</v>
      </c>
      <c r="O37" s="8"/>
    </row>
    <row r="38" spans="1:16" x14ac:dyDescent="0.3">
      <c r="A38" s="50"/>
      <c r="B38" s="2" t="s">
        <v>3</v>
      </c>
      <c r="C38" s="8">
        <f t="shared" ref="C38:N38" si="6">C33/C20</f>
        <v>0.89103619974705506</v>
      </c>
      <c r="D38" s="8">
        <f t="shared" si="6"/>
        <v>0.89188106976810622</v>
      </c>
      <c r="E38" s="8">
        <f t="shared" si="6"/>
        <v>0.89755912541133964</v>
      </c>
      <c r="F38" s="8">
        <f t="shared" si="6"/>
        <v>0.88187377028176983</v>
      </c>
      <c r="G38" s="8">
        <f t="shared" si="6"/>
        <v>0.88881004533546837</v>
      </c>
      <c r="H38" s="8">
        <f t="shared" si="6"/>
        <v>0.88868649416167611</v>
      </c>
      <c r="I38" s="8">
        <f t="shared" si="6"/>
        <v>0.89579346675200255</v>
      </c>
      <c r="J38" s="8">
        <f t="shared" si="6"/>
        <v>0.88893815064214554</v>
      </c>
      <c r="K38" s="8">
        <f t="shared" si="6"/>
        <v>0.89874762866226954</v>
      </c>
      <c r="L38" s="8">
        <f t="shared" si="6"/>
        <v>0.89457242282401894</v>
      </c>
      <c r="M38" s="8">
        <f t="shared" si="6"/>
        <v>0.89245968166456291</v>
      </c>
      <c r="N38" s="8">
        <f t="shared" si="6"/>
        <v>0.8896354760677212</v>
      </c>
      <c r="O38" s="8"/>
    </row>
    <row r="39" spans="1:16" x14ac:dyDescent="0.3">
      <c r="A39" s="50"/>
      <c r="B39" s="2" t="s">
        <v>4</v>
      </c>
      <c r="C39" s="8">
        <f t="shared" ref="C39:N39" si="7">C34/C21</f>
        <v>0.99999999999999845</v>
      </c>
      <c r="D39" s="8">
        <f t="shared" si="7"/>
        <v>1.0000000000000002</v>
      </c>
      <c r="E39" s="8">
        <f t="shared" si="7"/>
        <v>0.99999999999999856</v>
      </c>
      <c r="F39" s="8">
        <f t="shared" si="7"/>
        <v>0.999999999999999</v>
      </c>
      <c r="G39" s="8">
        <f t="shared" si="7"/>
        <v>0.99999999999999822</v>
      </c>
      <c r="H39" s="8">
        <f t="shared" si="7"/>
        <v>0.99999999999999878</v>
      </c>
      <c r="I39" s="8">
        <f t="shared" si="7"/>
        <v>0.99999999999999944</v>
      </c>
      <c r="J39" s="8">
        <f t="shared" si="7"/>
        <v>1</v>
      </c>
      <c r="K39" s="8">
        <f t="shared" si="7"/>
        <v>0.99999999999999911</v>
      </c>
      <c r="L39" s="8">
        <f t="shared" si="7"/>
        <v>0.99999999999999933</v>
      </c>
      <c r="M39" s="8">
        <f t="shared" si="7"/>
        <v>0.99999999999999956</v>
      </c>
      <c r="N39" s="8">
        <f t="shared" si="7"/>
        <v>1.0000000000000007</v>
      </c>
      <c r="O39" s="8"/>
    </row>
    <row r="40" spans="1:16" x14ac:dyDescent="0.3">
      <c r="B40" s="2"/>
      <c r="C40" s="8"/>
      <c r="D40" s="8"/>
      <c r="E40" s="8"/>
      <c r="F40" s="8"/>
      <c r="G40" s="8"/>
      <c r="H40" s="8"/>
      <c r="I40" s="8"/>
      <c r="J40" s="8"/>
      <c r="K40" s="8"/>
      <c r="L40" s="8"/>
      <c r="M40" s="8"/>
      <c r="N40" s="8"/>
      <c r="O40" s="8"/>
    </row>
    <row r="41" spans="1:16" ht="15.6" x14ac:dyDescent="0.3">
      <c r="B41" s="2"/>
      <c r="C41" s="14"/>
      <c r="D41" s="14"/>
      <c r="E41" s="14"/>
      <c r="F41" s="14"/>
      <c r="G41" s="14"/>
      <c r="H41" s="14"/>
      <c r="I41" s="14"/>
      <c r="J41" s="14"/>
      <c r="K41" s="14"/>
      <c r="L41" s="14"/>
      <c r="M41" s="14"/>
      <c r="N41" s="14"/>
      <c r="O41" s="14"/>
    </row>
    <row r="42" spans="1:16" ht="15.6" x14ac:dyDescent="0.3">
      <c r="B42" s="2"/>
      <c r="C42" s="15" t="s">
        <v>9</v>
      </c>
      <c r="D42" s="15" t="s">
        <v>10</v>
      </c>
      <c r="E42" s="15" t="s">
        <v>11</v>
      </c>
      <c r="F42" s="15" t="s">
        <v>12</v>
      </c>
      <c r="G42" s="15" t="s">
        <v>13</v>
      </c>
      <c r="H42" s="15" t="s">
        <v>14</v>
      </c>
      <c r="I42" s="15" t="s">
        <v>15</v>
      </c>
      <c r="J42" s="15" t="s">
        <v>16</v>
      </c>
      <c r="K42" s="15" t="s">
        <v>17</v>
      </c>
      <c r="L42" s="15" t="s">
        <v>18</v>
      </c>
      <c r="M42" s="15" t="s">
        <v>19</v>
      </c>
      <c r="N42" s="15" t="s">
        <v>20</v>
      </c>
      <c r="O42" s="15"/>
    </row>
    <row r="43" spans="1:16" ht="15.6" x14ac:dyDescent="0.3">
      <c r="A43" s="50" t="s">
        <v>79</v>
      </c>
      <c r="B43" s="2" t="s">
        <v>2</v>
      </c>
      <c r="C43" s="16">
        <v>11684.433958672331</v>
      </c>
      <c r="D43" s="16">
        <v>11449.769895165784</v>
      </c>
      <c r="E43" s="16">
        <v>11365.427627477347</v>
      </c>
      <c r="F43" s="16">
        <v>12347.436239368653</v>
      </c>
      <c r="G43" s="16">
        <v>14677.899126437043</v>
      </c>
      <c r="H43" s="16">
        <v>18353.658659499306</v>
      </c>
      <c r="I43" s="16">
        <v>18787.096294396149</v>
      </c>
      <c r="J43" s="16">
        <v>18391.693075915002</v>
      </c>
      <c r="K43" s="16">
        <v>17594.810367359943</v>
      </c>
      <c r="L43" s="16">
        <v>14225.06656066815</v>
      </c>
      <c r="M43" s="16">
        <v>11581.859072079154</v>
      </c>
      <c r="N43" s="16">
        <v>12029.135570306094</v>
      </c>
      <c r="O43" s="16"/>
      <c r="P43" s="9">
        <v>0</v>
      </c>
    </row>
    <row r="44" spans="1:16" ht="15.6" x14ac:dyDescent="0.3">
      <c r="A44" s="50"/>
      <c r="B44" s="2" t="s">
        <v>3</v>
      </c>
      <c r="C44" s="16">
        <v>11361.322084779022</v>
      </c>
      <c r="D44" s="16">
        <v>11124.706390706007</v>
      </c>
      <c r="E44" s="16">
        <v>11791.983333374836</v>
      </c>
      <c r="F44" s="16">
        <v>12453.676051121814</v>
      </c>
      <c r="G44" s="16">
        <v>13777.131473847126</v>
      </c>
      <c r="H44" s="16">
        <v>16247.724735708865</v>
      </c>
      <c r="I44" s="16">
        <v>19255.934597438896</v>
      </c>
      <c r="J44" s="16">
        <v>18401.808261005237</v>
      </c>
      <c r="K44" s="16">
        <v>19783.74703512929</v>
      </c>
      <c r="L44" s="16">
        <v>15681.85394590439</v>
      </c>
      <c r="M44" s="16">
        <v>12620.406316616796</v>
      </c>
      <c r="N44" s="16">
        <v>11414.572774745973</v>
      </c>
      <c r="O44" s="16"/>
      <c r="P44" s="9">
        <v>0</v>
      </c>
    </row>
    <row r="45" spans="1:16" ht="15.6" x14ac:dyDescent="0.3">
      <c r="A45" s="50"/>
      <c r="B45" s="2" t="s">
        <v>4</v>
      </c>
      <c r="C45" s="16">
        <v>2974.5385588748741</v>
      </c>
      <c r="D45" s="16">
        <v>2869.6027516755121</v>
      </c>
      <c r="E45" s="16">
        <v>2768.7076338329462</v>
      </c>
      <c r="F45" s="16">
        <v>2853.6673226509752</v>
      </c>
      <c r="G45" s="16">
        <v>2523.0618805144377</v>
      </c>
      <c r="H45" s="16">
        <v>3069.8841367416389</v>
      </c>
      <c r="I45" s="16">
        <v>3378.2163139319437</v>
      </c>
      <c r="J45" s="16">
        <v>3382.6794443053686</v>
      </c>
      <c r="K45" s="16">
        <v>4085.8859308107094</v>
      </c>
      <c r="L45" s="16">
        <v>3487.3516936235892</v>
      </c>
      <c r="M45" s="16">
        <v>3223.4449943379364</v>
      </c>
      <c r="N45" s="16">
        <v>2934.6625877056249</v>
      </c>
      <c r="O45" s="16"/>
      <c r="P45" s="9">
        <v>0</v>
      </c>
    </row>
    <row r="46" spans="1:16" ht="15.6" x14ac:dyDescent="0.3">
      <c r="A46" s="50"/>
      <c r="B46" s="2"/>
      <c r="C46" s="16"/>
      <c r="D46" s="16"/>
      <c r="E46" s="16"/>
      <c r="F46" s="16"/>
      <c r="G46" s="16"/>
      <c r="H46" s="16"/>
      <c r="I46" s="16"/>
      <c r="J46" s="16"/>
      <c r="K46" s="16"/>
      <c r="L46" s="16"/>
      <c r="M46" s="16"/>
      <c r="N46" s="16"/>
      <c r="O46" s="17"/>
    </row>
    <row r="47" spans="1:16" ht="15.6" x14ac:dyDescent="0.3">
      <c r="A47" s="50"/>
      <c r="B47" s="2" t="s">
        <v>21</v>
      </c>
      <c r="C47" s="16">
        <v>26020.294602326227</v>
      </c>
      <c r="D47" s="16">
        <v>25444.079037547304</v>
      </c>
      <c r="E47" s="16">
        <v>25926.118594685129</v>
      </c>
      <c r="F47" s="16">
        <v>27654.779613141443</v>
      </c>
      <c r="G47" s="16">
        <v>30978.092480798605</v>
      </c>
      <c r="H47" s="16">
        <v>37671.267531949808</v>
      </c>
      <c r="I47" s="16">
        <v>41421.247205766995</v>
      </c>
      <c r="J47" s="16">
        <v>40176.180781225601</v>
      </c>
      <c r="K47" s="16">
        <v>41464.443333299947</v>
      </c>
      <c r="L47" s="16">
        <v>33394.27220019613</v>
      </c>
      <c r="M47" s="16">
        <v>27425.710383033889</v>
      </c>
      <c r="N47" s="16">
        <v>26378.370932757691</v>
      </c>
      <c r="O47" s="17"/>
    </row>
    <row r="48" spans="1:16" ht="15.6" x14ac:dyDescent="0.3">
      <c r="B48" s="2"/>
      <c r="C48" s="18"/>
      <c r="D48" s="18"/>
      <c r="E48" s="18"/>
      <c r="F48" s="18"/>
      <c r="G48" s="18"/>
      <c r="H48" s="18"/>
      <c r="I48" s="18"/>
      <c r="J48" s="18"/>
      <c r="K48" s="18"/>
      <c r="L48" s="18"/>
      <c r="M48" s="18"/>
      <c r="N48" s="18"/>
      <c r="O48" s="17"/>
    </row>
    <row r="49" spans="1:15" ht="15.6" x14ac:dyDescent="0.3">
      <c r="B49" s="2"/>
      <c r="C49" s="18"/>
      <c r="D49" s="18"/>
      <c r="E49" s="18"/>
      <c r="F49" s="18"/>
      <c r="G49" s="18"/>
      <c r="H49" s="18"/>
      <c r="I49" s="18"/>
      <c r="J49" s="18"/>
      <c r="K49" s="18"/>
      <c r="L49" s="18"/>
      <c r="M49" s="18"/>
      <c r="N49" s="18"/>
      <c r="O49" s="9"/>
    </row>
    <row r="50" spans="1:15" x14ac:dyDescent="0.3">
      <c r="A50" s="50" t="s">
        <v>82</v>
      </c>
      <c r="B50" s="2" t="s">
        <v>2</v>
      </c>
      <c r="C50" s="9">
        <f t="shared" ref="C50:N50" si="8">C43+C26</f>
        <v>13111.981168944265</v>
      </c>
      <c r="D50" s="9">
        <f t="shared" si="8"/>
        <v>12903.915034980735</v>
      </c>
      <c r="E50" s="9">
        <f t="shared" si="8"/>
        <v>12844.355414444442</v>
      </c>
      <c r="F50" s="9">
        <f t="shared" si="8"/>
        <v>13879.148311474601</v>
      </c>
      <c r="G50" s="9">
        <f t="shared" si="8"/>
        <v>16336.943462231691</v>
      </c>
      <c r="H50" s="9">
        <f t="shared" si="8"/>
        <v>20173.545303478371</v>
      </c>
      <c r="I50" s="9">
        <f t="shared" si="8"/>
        <v>20694.350946834955</v>
      </c>
      <c r="J50" s="9">
        <f t="shared" si="8"/>
        <v>20413.407553655248</v>
      </c>
      <c r="K50" s="9">
        <f t="shared" si="8"/>
        <v>19522.677064040541</v>
      </c>
      <c r="L50" s="9">
        <f t="shared" si="8"/>
        <v>15909.639394191317</v>
      </c>
      <c r="M50" s="9">
        <f t="shared" si="8"/>
        <v>13233.467062529004</v>
      </c>
      <c r="N50" s="9">
        <f t="shared" si="8"/>
        <v>13537.347085712045</v>
      </c>
      <c r="O50" s="9"/>
    </row>
    <row r="51" spans="1:15" x14ac:dyDescent="0.3">
      <c r="A51" s="50"/>
      <c r="B51" s="2" t="s">
        <v>3</v>
      </c>
      <c r="C51" s="9">
        <f t="shared" ref="C51:N51" si="9">C44+C27</f>
        <v>12685.008453044142</v>
      </c>
      <c r="D51" s="9">
        <f t="shared" si="9"/>
        <v>12466.724506798844</v>
      </c>
      <c r="E51" s="9">
        <f t="shared" si="9"/>
        <v>13101.362695664682</v>
      </c>
      <c r="F51" s="9">
        <f t="shared" si="9"/>
        <v>14235.538600098436</v>
      </c>
      <c r="G51" s="9">
        <f t="shared" si="9"/>
        <v>15619.963376498657</v>
      </c>
      <c r="H51" s="9">
        <f t="shared" si="9"/>
        <v>18374.162975369214</v>
      </c>
      <c r="I51" s="9">
        <f t="shared" si="9"/>
        <v>21607.407601054405</v>
      </c>
      <c r="J51" s="9">
        <f t="shared" si="9"/>
        <v>20803.972197272931</v>
      </c>
      <c r="K51" s="9">
        <f t="shared" si="9"/>
        <v>22095.635551362269</v>
      </c>
      <c r="L51" s="9">
        <f t="shared" si="9"/>
        <v>17627.227983863173</v>
      </c>
      <c r="M51" s="9">
        <f t="shared" si="9"/>
        <v>14276.911889675226</v>
      </c>
      <c r="N51" s="9">
        <f t="shared" si="9"/>
        <v>12928.631260224369</v>
      </c>
      <c r="O51" s="9"/>
    </row>
    <row r="52" spans="1:15" x14ac:dyDescent="0.3">
      <c r="A52" s="50"/>
      <c r="B52" s="2" t="s">
        <v>4</v>
      </c>
      <c r="C52" s="9">
        <f t="shared" ref="C52:N52" si="10">C45+C28</f>
        <v>2974.5385588748741</v>
      </c>
      <c r="D52" s="9">
        <f t="shared" si="10"/>
        <v>2869.6027516755121</v>
      </c>
      <c r="E52" s="9">
        <f t="shared" si="10"/>
        <v>2768.7076338329462</v>
      </c>
      <c r="F52" s="9">
        <f t="shared" si="10"/>
        <v>2853.6673226509752</v>
      </c>
      <c r="G52" s="9">
        <f t="shared" si="10"/>
        <v>2523.0618805144377</v>
      </c>
      <c r="H52" s="9">
        <f t="shared" si="10"/>
        <v>3069.8841367416389</v>
      </c>
      <c r="I52" s="9">
        <f t="shared" si="10"/>
        <v>3378.2163139319437</v>
      </c>
      <c r="J52" s="9">
        <f t="shared" si="10"/>
        <v>3382.6794443053686</v>
      </c>
      <c r="K52" s="9">
        <f t="shared" si="10"/>
        <v>4085.8859308107094</v>
      </c>
      <c r="L52" s="9">
        <f t="shared" si="10"/>
        <v>3487.3516936235892</v>
      </c>
      <c r="M52" s="9">
        <f t="shared" si="10"/>
        <v>3223.4449943379364</v>
      </c>
      <c r="N52" s="9">
        <f t="shared" si="10"/>
        <v>2934.6625877056249</v>
      </c>
      <c r="O52" s="9"/>
    </row>
    <row r="53" spans="1:15" x14ac:dyDescent="0.3">
      <c r="A53" s="50"/>
      <c r="B53" s="2" t="s">
        <v>5</v>
      </c>
      <c r="C53" s="9">
        <f t="shared" ref="C53:N53" si="11">C46+C29</f>
        <v>96.894263213217556</v>
      </c>
      <c r="D53" s="9">
        <f t="shared" si="11"/>
        <v>107.67028766591915</v>
      </c>
      <c r="E53" s="9">
        <f t="shared" si="11"/>
        <v>74.599930618029575</v>
      </c>
      <c r="F53" s="9">
        <f t="shared" si="11"/>
        <v>59.713458837818663</v>
      </c>
      <c r="G53" s="9">
        <f t="shared" si="11"/>
        <v>95.08466950840095</v>
      </c>
      <c r="H53" s="9">
        <f t="shared" si="11"/>
        <v>135.13072809213941</v>
      </c>
      <c r="I53" s="9">
        <f t="shared" si="11"/>
        <v>148.64450781086353</v>
      </c>
      <c r="J53" s="9">
        <f t="shared" si="11"/>
        <v>138.93633492289837</v>
      </c>
      <c r="K53" s="9">
        <f t="shared" si="11"/>
        <v>136.5751596748288</v>
      </c>
      <c r="L53" s="9">
        <f t="shared" si="11"/>
        <v>92.581503550871489</v>
      </c>
      <c r="M53" s="9">
        <f t="shared" si="11"/>
        <v>75.648015856528872</v>
      </c>
      <c r="N53" s="9">
        <f t="shared" si="11"/>
        <v>98.845308617697697</v>
      </c>
      <c r="O53" s="9"/>
    </row>
    <row r="54" spans="1:15" x14ac:dyDescent="0.3">
      <c r="A54" s="50"/>
      <c r="B54" s="2" t="s">
        <v>6</v>
      </c>
      <c r="C54" s="9">
        <f>SUM(C50:C53)</f>
        <v>28868.422444076496</v>
      </c>
      <c r="D54" s="9">
        <f t="shared" ref="D54:N54" si="12">SUM(D50:D53)</f>
        <v>28347.912581121011</v>
      </c>
      <c r="E54" s="9">
        <f t="shared" si="12"/>
        <v>28789.025674560104</v>
      </c>
      <c r="F54" s="9">
        <f t="shared" si="12"/>
        <v>31028.067693061828</v>
      </c>
      <c r="G54" s="9">
        <f t="shared" si="12"/>
        <v>34575.053388753193</v>
      </c>
      <c r="H54" s="9">
        <f t="shared" si="12"/>
        <v>41752.72314368136</v>
      </c>
      <c r="I54" s="9">
        <f t="shared" si="12"/>
        <v>45828.619369632172</v>
      </c>
      <c r="J54" s="9">
        <f t="shared" si="12"/>
        <v>44738.995530156441</v>
      </c>
      <c r="K54" s="9">
        <f t="shared" si="12"/>
        <v>45840.77370588835</v>
      </c>
      <c r="L54" s="9">
        <f t="shared" si="12"/>
        <v>37116.800575228954</v>
      </c>
      <c r="M54" s="9">
        <f t="shared" si="12"/>
        <v>30809.471962398693</v>
      </c>
      <c r="N54" s="9">
        <f t="shared" si="12"/>
        <v>29499.486242259733</v>
      </c>
      <c r="O54" s="9"/>
    </row>
    <row r="55" spans="1:15" x14ac:dyDescent="0.3">
      <c r="B55" s="2"/>
      <c r="C55" s="9"/>
      <c r="D55" s="8"/>
      <c r="E55" s="8"/>
      <c r="F55" s="8"/>
      <c r="G55" s="8"/>
      <c r="H55" s="8"/>
      <c r="I55" s="4"/>
      <c r="J55" s="8"/>
      <c r="K55" s="8"/>
      <c r="L55" s="8"/>
      <c r="M55" s="8"/>
      <c r="N55" s="8"/>
      <c r="O55" s="8"/>
    </row>
    <row r="56" spans="1:15" x14ac:dyDescent="0.3">
      <c r="B56" s="2"/>
      <c r="C56" s="9"/>
      <c r="D56" s="9"/>
      <c r="E56" s="9"/>
      <c r="F56" s="9"/>
      <c r="G56" s="9"/>
      <c r="H56" s="9"/>
      <c r="I56" s="19"/>
      <c r="J56" s="9"/>
      <c r="K56" s="9"/>
      <c r="L56" s="9"/>
      <c r="M56" s="9"/>
      <c r="N56" s="9"/>
      <c r="O56" s="9"/>
    </row>
    <row r="57" spans="1:15" x14ac:dyDescent="0.3">
      <c r="A57" s="50" t="s">
        <v>83</v>
      </c>
      <c r="B57" s="2" t="s">
        <v>2</v>
      </c>
      <c r="C57" s="8">
        <f t="shared" ref="C57:N57" si="13">C50/C19</f>
        <v>0.99451240444649325</v>
      </c>
      <c r="D57" s="8">
        <f t="shared" si="13"/>
        <v>0.9911209263327041</v>
      </c>
      <c r="E57" s="8">
        <f t="shared" si="13"/>
        <v>0.98891281194921543</v>
      </c>
      <c r="F57" s="8">
        <f t="shared" si="13"/>
        <v>0.99320354845277525</v>
      </c>
      <c r="G57" s="8">
        <f t="shared" si="13"/>
        <v>0.99370590773427092</v>
      </c>
      <c r="H57" s="8">
        <f t="shared" si="13"/>
        <v>0.99185388947566966</v>
      </c>
      <c r="I57" s="20">
        <f t="shared" si="13"/>
        <v>0.98966913506919263</v>
      </c>
      <c r="J57" s="8">
        <f t="shared" si="13"/>
        <v>0.99410972980059087</v>
      </c>
      <c r="K57" s="8">
        <f t="shared" si="13"/>
        <v>0.99567513101422334</v>
      </c>
      <c r="L57" s="8">
        <f t="shared" si="13"/>
        <v>0.99219963470493866</v>
      </c>
      <c r="M57" s="8">
        <f t="shared" si="13"/>
        <v>0.99877363604578295</v>
      </c>
      <c r="N57" s="8">
        <f t="shared" si="13"/>
        <v>0.9982535261101555</v>
      </c>
      <c r="O57" s="7"/>
    </row>
    <row r="58" spans="1:15" x14ac:dyDescent="0.3">
      <c r="A58" s="50"/>
      <c r="B58" s="2" t="s">
        <v>3</v>
      </c>
      <c r="C58" s="8">
        <f t="shared" ref="C58:N58" si="14">C51/(C20)</f>
        <v>0.98490066780989161</v>
      </c>
      <c r="D58" s="8">
        <f t="shared" si="14"/>
        <v>0.98947755087971911</v>
      </c>
      <c r="E58" s="8">
        <f t="shared" si="14"/>
        <v>0.98725166388592189</v>
      </c>
      <c r="F58" s="8">
        <f t="shared" si="14"/>
        <v>0.99797108622946207</v>
      </c>
      <c r="G58" s="8">
        <f t="shared" si="14"/>
        <v>0.99762048285063742</v>
      </c>
      <c r="H58" s="8">
        <f t="shared" si="14"/>
        <v>0.99494434057160241</v>
      </c>
      <c r="I58" s="8">
        <f t="shared" si="14"/>
        <v>0.99513304430292526</v>
      </c>
      <c r="J58" s="8">
        <f t="shared" si="14"/>
        <v>0.99927452674584949</v>
      </c>
      <c r="K58" s="8">
        <f t="shared" si="14"/>
        <v>0.99373571751132805</v>
      </c>
      <c r="L58" s="8">
        <f t="shared" si="14"/>
        <v>0.99549095270212251</v>
      </c>
      <c r="M58" s="8">
        <f t="shared" si="14"/>
        <v>0.99950447246709262</v>
      </c>
      <c r="N58" s="8">
        <f t="shared" si="14"/>
        <v>0.99756263861449646</v>
      </c>
      <c r="O58" s="7"/>
    </row>
    <row r="59" spans="1:15" x14ac:dyDescent="0.3">
      <c r="A59" s="50"/>
      <c r="B59" s="2" t="s">
        <v>4</v>
      </c>
      <c r="C59" s="8">
        <f t="shared" ref="C59:N59" si="15">C52/C21</f>
        <v>0.98999999999999955</v>
      </c>
      <c r="D59" s="8">
        <f t="shared" si="15"/>
        <v>0.9900000000000011</v>
      </c>
      <c r="E59" s="8">
        <f t="shared" si="15"/>
        <v>0.98999999999999722</v>
      </c>
      <c r="F59" s="8">
        <f t="shared" si="15"/>
        <v>0.99000000000000077</v>
      </c>
      <c r="G59" s="8">
        <f t="shared" si="15"/>
        <v>0.98999999999999722</v>
      </c>
      <c r="H59" s="8">
        <f t="shared" si="15"/>
        <v>0.98999999999999788</v>
      </c>
      <c r="I59" s="20">
        <f t="shared" si="15"/>
        <v>0.98999999999999877</v>
      </c>
      <c r="J59" s="8">
        <f t="shared" si="15"/>
        <v>0.998599154180699</v>
      </c>
      <c r="K59" s="8">
        <f t="shared" si="15"/>
        <v>0.99</v>
      </c>
      <c r="L59" s="8">
        <f t="shared" si="15"/>
        <v>0.9899999999999981</v>
      </c>
      <c r="M59" s="8">
        <f t="shared" si="15"/>
        <v>0.99000000000000099</v>
      </c>
      <c r="N59" s="8">
        <f t="shared" si="15"/>
        <v>0.98999999999999921</v>
      </c>
      <c r="O59" s="7"/>
    </row>
    <row r="60" spans="1:15" x14ac:dyDescent="0.3">
      <c r="A60" s="50"/>
      <c r="B60" s="2" t="s">
        <v>5</v>
      </c>
      <c r="C60" s="8">
        <f t="shared" ref="C60:N60" si="16">C53/C22</f>
        <v>1.160410337882845</v>
      </c>
      <c r="D60" s="8">
        <f t="shared" si="16"/>
        <v>1.2558791558200868</v>
      </c>
      <c r="E60" s="8">
        <f t="shared" si="16"/>
        <v>1.2528749075126835</v>
      </c>
      <c r="F60" s="8">
        <f t="shared" si="16"/>
        <v>0.93878753655764469</v>
      </c>
      <c r="G60" s="8">
        <f t="shared" si="16"/>
        <v>0.94477181233082508</v>
      </c>
      <c r="H60" s="8">
        <f t="shared" si="16"/>
        <v>1.1134333747415861</v>
      </c>
      <c r="I60" s="20">
        <f t="shared" si="16"/>
        <v>1.0314656013521819</v>
      </c>
      <c r="J60" s="8">
        <f t="shared" si="16"/>
        <v>1.1027743509135874</v>
      </c>
      <c r="K60" s="8">
        <f t="shared" si="16"/>
        <v>1.2242854168332074</v>
      </c>
      <c r="L60" s="8">
        <f t="shared" si="16"/>
        <v>1.3279997640517316</v>
      </c>
      <c r="M60" s="8">
        <f t="shared" si="16"/>
        <v>1.0817367708134775</v>
      </c>
      <c r="N60" s="8">
        <f t="shared" si="16"/>
        <v>1.0795451018729594</v>
      </c>
      <c r="O60" s="7"/>
    </row>
    <row r="61" spans="1:15" x14ac:dyDescent="0.3">
      <c r="A61" s="50"/>
      <c r="B61" s="2" t="s">
        <v>6</v>
      </c>
      <c r="C61" s="8">
        <f t="shared" ref="C61:N61" si="17">C54/C23</f>
        <v>0.99027598726843313</v>
      </c>
      <c r="D61" s="8">
        <f t="shared" si="17"/>
        <v>0.99107701620676403</v>
      </c>
      <c r="E61" s="8">
        <f t="shared" si="17"/>
        <v>0.98879992468937117</v>
      </c>
      <c r="F61" s="8">
        <f t="shared" si="17"/>
        <v>0.99497720671687173</v>
      </c>
      <c r="G61" s="8">
        <f t="shared" si="17"/>
        <v>0.99505629873327217</v>
      </c>
      <c r="H61" s="8">
        <f t="shared" si="17"/>
        <v>0.99342612834410837</v>
      </c>
      <c r="I61" s="20">
        <f t="shared" si="17"/>
        <v>0.99239306072233302</v>
      </c>
      <c r="J61" s="8">
        <f t="shared" si="17"/>
        <v>0.9971503784682566</v>
      </c>
      <c r="K61" s="8">
        <f t="shared" si="17"/>
        <v>0.99478447874373777</v>
      </c>
      <c r="L61" s="8">
        <f t="shared" si="17"/>
        <v>0.99418017161643102</v>
      </c>
      <c r="M61" s="8">
        <f t="shared" si="17"/>
        <v>0.9983742158347505</v>
      </c>
      <c r="N61" s="8">
        <f t="shared" si="17"/>
        <v>0.99737525230125601</v>
      </c>
      <c r="O61" s="7"/>
    </row>
    <row r="62" spans="1:15" x14ac:dyDescent="0.3">
      <c r="B62" s="2"/>
      <c r="C62" s="9"/>
    </row>
    <row r="63" spans="1:15" x14ac:dyDescent="0.3">
      <c r="A63" s="50" t="s">
        <v>28</v>
      </c>
      <c r="B63" s="2" t="s">
        <v>2</v>
      </c>
      <c r="C63" s="8">
        <f t="shared" ref="C63:N63" si="18">C43/C32</f>
        <v>0.99678998293736387</v>
      </c>
      <c r="D63" s="8">
        <f t="shared" si="18"/>
        <v>0.98999999999999944</v>
      </c>
      <c r="E63" s="8">
        <f t="shared" si="18"/>
        <v>0.98999999999999966</v>
      </c>
      <c r="F63" s="8">
        <f t="shared" si="18"/>
        <v>0.98999999999999944</v>
      </c>
      <c r="G63" s="8">
        <f t="shared" si="18"/>
        <v>0.98999999999999944</v>
      </c>
      <c r="H63" s="8">
        <f t="shared" si="18"/>
        <v>0.99</v>
      </c>
      <c r="I63" s="8">
        <f t="shared" si="18"/>
        <v>0.98999999999999977</v>
      </c>
      <c r="J63" s="8">
        <f t="shared" si="18"/>
        <v>0.98999999999999988</v>
      </c>
      <c r="K63" s="8">
        <f t="shared" si="18"/>
        <v>0.9900000000000001</v>
      </c>
      <c r="L63" s="8">
        <f t="shared" si="18"/>
        <v>0.9900000000000001</v>
      </c>
      <c r="M63" s="8">
        <f t="shared" si="18"/>
        <v>0.9900000000000001</v>
      </c>
      <c r="N63" s="8">
        <f t="shared" si="18"/>
        <v>0.99852968375316709</v>
      </c>
      <c r="O63" s="21"/>
    </row>
    <row r="64" spans="1:15" x14ac:dyDescent="0.3">
      <c r="A64" s="50"/>
      <c r="B64" s="2" t="s">
        <v>3</v>
      </c>
      <c r="C64" s="8">
        <f t="shared" ref="C64:N64" si="19">C44/C33</f>
        <v>0.99000000000000032</v>
      </c>
      <c r="D64" s="8">
        <f t="shared" si="19"/>
        <v>0.99</v>
      </c>
      <c r="E64" s="8">
        <f t="shared" si="19"/>
        <v>0.98999999999999977</v>
      </c>
      <c r="F64" s="8">
        <f t="shared" si="19"/>
        <v>0.99000000000000032</v>
      </c>
      <c r="G64" s="8">
        <f t="shared" si="19"/>
        <v>0.99</v>
      </c>
      <c r="H64" s="8">
        <f t="shared" si="19"/>
        <v>0.98999999999999955</v>
      </c>
      <c r="I64" s="8">
        <f t="shared" si="19"/>
        <v>0.99000000000000088</v>
      </c>
      <c r="J64" s="8">
        <f t="shared" si="19"/>
        <v>0.99432305164312851</v>
      </c>
      <c r="K64" s="8">
        <f t="shared" si="19"/>
        <v>0.9899999999999981</v>
      </c>
      <c r="L64" s="8">
        <f t="shared" si="19"/>
        <v>0.9900000000000021</v>
      </c>
      <c r="M64" s="8">
        <f t="shared" si="19"/>
        <v>0.98999999999999955</v>
      </c>
      <c r="N64" s="8">
        <f t="shared" si="19"/>
        <v>0.98999999999999966</v>
      </c>
      <c r="O64" s="21"/>
    </row>
    <row r="65" spans="1:15" x14ac:dyDescent="0.3">
      <c r="A65" s="50"/>
      <c r="B65" s="2" t="s">
        <v>4</v>
      </c>
      <c r="C65" s="8">
        <f t="shared" ref="C65:N65" si="20">C45/C34</f>
        <v>0.9900000000000011</v>
      </c>
      <c r="D65" s="8">
        <f t="shared" si="20"/>
        <v>0.99000000000000099</v>
      </c>
      <c r="E65" s="8">
        <f t="shared" si="20"/>
        <v>0.98999999999999866</v>
      </c>
      <c r="F65" s="8">
        <f t="shared" si="20"/>
        <v>0.99000000000000166</v>
      </c>
      <c r="G65" s="8">
        <f t="shared" si="20"/>
        <v>0.98999999999999899</v>
      </c>
      <c r="H65" s="8">
        <f t="shared" si="20"/>
        <v>0.98999999999999899</v>
      </c>
      <c r="I65" s="8">
        <f t="shared" si="20"/>
        <v>0.98999999999999932</v>
      </c>
      <c r="J65" s="8">
        <f t="shared" si="20"/>
        <v>0.998599154180699</v>
      </c>
      <c r="K65" s="8">
        <f t="shared" si="20"/>
        <v>0.99000000000000088</v>
      </c>
      <c r="L65" s="8">
        <f t="shared" si="20"/>
        <v>0.98999999999999877</v>
      </c>
      <c r="M65" s="8">
        <f t="shared" si="20"/>
        <v>0.99000000000000132</v>
      </c>
      <c r="N65" s="8">
        <f t="shared" si="20"/>
        <v>0.98999999999999866</v>
      </c>
      <c r="O65" s="21"/>
    </row>
    <row r="66" spans="1:15" x14ac:dyDescent="0.3">
      <c r="B66" s="2"/>
    </row>
    <row r="67" spans="1:15" x14ac:dyDescent="0.3">
      <c r="C67" s="10"/>
      <c r="D67" s="10"/>
      <c r="E67" s="10"/>
      <c r="F67" s="10"/>
      <c r="G67" s="10"/>
      <c r="H67" s="10"/>
      <c r="I67" s="10"/>
      <c r="J67" s="10"/>
      <c r="K67" s="10"/>
      <c r="L67" s="10"/>
      <c r="M67" s="10"/>
      <c r="N67" s="10"/>
    </row>
    <row r="68" spans="1:15" x14ac:dyDescent="0.3">
      <c r="C68" s="10"/>
      <c r="D68" s="10"/>
      <c r="E68" s="10"/>
      <c r="F68" s="10"/>
      <c r="G68" s="10"/>
      <c r="H68" s="10"/>
      <c r="I68" s="10"/>
      <c r="J68" s="10"/>
      <c r="K68" s="10"/>
      <c r="L68" s="10"/>
      <c r="M68" s="10"/>
      <c r="N68" s="10"/>
    </row>
    <row r="69" spans="1:15" x14ac:dyDescent="0.3">
      <c r="C69" s="10"/>
      <c r="D69" s="10"/>
      <c r="E69" s="10"/>
      <c r="F69" s="10"/>
      <c r="G69" s="10"/>
      <c r="H69" s="10"/>
      <c r="I69" s="10"/>
      <c r="J69" s="10"/>
      <c r="K69" s="10"/>
      <c r="L69" s="10"/>
      <c r="M69" s="10"/>
      <c r="N69" s="10"/>
    </row>
    <row r="71" spans="1:15" x14ac:dyDescent="0.3">
      <c r="C71" s="10"/>
      <c r="D71" s="10"/>
      <c r="E71" s="10"/>
      <c r="F71" s="10"/>
      <c r="G71" s="10"/>
      <c r="H71" s="10"/>
      <c r="I71" s="10"/>
      <c r="J71" s="10"/>
      <c r="K71" s="10"/>
      <c r="L71" s="10"/>
      <c r="M71" s="10"/>
      <c r="N71" s="10"/>
    </row>
    <row r="72" spans="1:15" x14ac:dyDescent="0.3">
      <c r="C72" s="10"/>
      <c r="D72" s="10"/>
      <c r="E72" s="10"/>
      <c r="F72" s="10"/>
      <c r="G72" s="10"/>
      <c r="H72" s="10"/>
      <c r="I72" s="10"/>
      <c r="J72" s="10"/>
      <c r="K72" s="10"/>
      <c r="L72" s="10"/>
      <c r="M72" s="10"/>
      <c r="N72" s="10"/>
    </row>
    <row r="73" spans="1:15" x14ac:dyDescent="0.3">
      <c r="G73" s="10"/>
      <c r="H73" s="10"/>
      <c r="I73" s="10"/>
    </row>
    <row r="74" spans="1:15" x14ac:dyDescent="0.3">
      <c r="C74" s="22"/>
      <c r="D74" s="22"/>
      <c r="E74" s="22"/>
      <c r="F74" s="22"/>
      <c r="G74" s="22"/>
      <c r="H74" s="22"/>
      <c r="I74" s="22"/>
      <c r="J74" s="22"/>
      <c r="K74" s="22"/>
      <c r="L74" s="22"/>
      <c r="M74" s="22"/>
      <c r="N74" s="22"/>
    </row>
    <row r="75" spans="1:15" x14ac:dyDescent="0.3">
      <c r="C75" s="23"/>
      <c r="D75" s="23"/>
      <c r="E75" s="23"/>
      <c r="F75" s="23"/>
      <c r="G75" s="23"/>
      <c r="H75" s="23"/>
      <c r="I75" s="23"/>
      <c r="J75" s="23"/>
      <c r="K75" s="23"/>
      <c r="L75" s="23"/>
      <c r="M75" s="23"/>
      <c r="N75" s="23"/>
    </row>
  </sheetData>
  <mergeCells count="9">
    <mergeCell ref="A57:A61"/>
    <mergeCell ref="A63:A65"/>
    <mergeCell ref="A5:A9"/>
    <mergeCell ref="A19:A23"/>
    <mergeCell ref="A26:A29"/>
    <mergeCell ref="A43:A47"/>
    <mergeCell ref="A50:A54"/>
    <mergeCell ref="A37:A39"/>
    <mergeCell ref="A32:A34"/>
  </mergeCells>
  <pageMargins left="0.7" right="0.7" top="0.75" bottom="0.75" header="0.3" footer="0.3"/>
  <pageSetup scale="76"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0580-753D-4457-BFD0-A1AFAFF1D83A}">
  <dimension ref="A1:M291"/>
  <sheetViews>
    <sheetView zoomScale="80" zoomScaleNormal="80" zoomScalePageLayoutView="80" workbookViewId="0">
      <pane ySplit="2" topLeftCell="A3" activePane="bottomLeft" state="frozen"/>
      <selection pane="bottomLeft" activeCell="A147" sqref="A147"/>
    </sheetView>
  </sheetViews>
  <sheetFormatPr defaultColWidth="11.5546875" defaultRowHeight="13.95" customHeight="1" x14ac:dyDescent="0.3"/>
  <cols>
    <col min="1" max="4" width="10.6640625" style="31" bestFit="1" customWidth="1"/>
    <col min="5" max="13" width="15.6640625" style="31" bestFit="1" customWidth="1"/>
    <col min="14" max="16384" width="11.5546875" style="31"/>
  </cols>
  <sheetData>
    <row r="1" spans="1:13" ht="34.200000000000003" customHeight="1" x14ac:dyDescent="0.3">
      <c r="A1" s="47" t="s">
        <v>84</v>
      </c>
    </row>
    <row r="2" spans="1:13" ht="60" customHeight="1" x14ac:dyDescent="0.3">
      <c r="A2" s="30" t="s">
        <v>33</v>
      </c>
      <c r="B2" s="30" t="s">
        <v>34</v>
      </c>
      <c r="C2" s="30" t="s">
        <v>35</v>
      </c>
      <c r="D2" s="30" t="s">
        <v>44</v>
      </c>
      <c r="E2" s="30" t="s">
        <v>36</v>
      </c>
      <c r="F2" s="30" t="s">
        <v>37</v>
      </c>
      <c r="G2" s="30" t="s">
        <v>38</v>
      </c>
      <c r="H2" s="30" t="s">
        <v>39</v>
      </c>
      <c r="I2" s="30" t="s">
        <v>40</v>
      </c>
      <c r="J2" s="30" t="s">
        <v>41</v>
      </c>
      <c r="K2" s="30" t="s">
        <v>45</v>
      </c>
      <c r="L2" s="30" t="s">
        <v>42</v>
      </c>
      <c r="M2" s="30" t="s">
        <v>43</v>
      </c>
    </row>
    <row r="3" spans="1:13" ht="19.95" customHeight="1" x14ac:dyDescent="0.3">
      <c r="A3" s="32">
        <v>1</v>
      </c>
      <c r="B3" s="33">
        <v>1</v>
      </c>
      <c r="C3" s="32">
        <v>14</v>
      </c>
      <c r="D3" s="34">
        <v>19260.008801145701</v>
      </c>
      <c r="E3" s="34">
        <v>43.8700823589243</v>
      </c>
      <c r="F3" s="34">
        <v>457.63673546229199</v>
      </c>
      <c r="G3" s="34">
        <v>-403.07354240787998</v>
      </c>
      <c r="H3" s="34">
        <v>-116.13823046122999</v>
      </c>
      <c r="I3" s="34">
        <v>540.939155310096</v>
      </c>
      <c r="J3" s="34">
        <v>458.01524805533501</v>
      </c>
      <c r="K3" s="34">
        <v>20241.258249463299</v>
      </c>
      <c r="L3" s="34">
        <v>20445.7154034983</v>
      </c>
      <c r="M3" s="35">
        <v>-0.01</v>
      </c>
    </row>
    <row r="4" spans="1:13" ht="19.95" customHeight="1" x14ac:dyDescent="0.3">
      <c r="A4" s="32">
        <v>1</v>
      </c>
      <c r="B4" s="33">
        <v>2</v>
      </c>
      <c r="C4" s="32">
        <v>17</v>
      </c>
      <c r="D4" s="34">
        <v>18474.088798673001</v>
      </c>
      <c r="E4" s="34">
        <v>41.618612031095303</v>
      </c>
      <c r="F4" s="34">
        <v>323.50389944888798</v>
      </c>
      <c r="G4" s="34">
        <v>-385.98185499324001</v>
      </c>
      <c r="H4" s="34">
        <v>-108.22630047519</v>
      </c>
      <c r="I4" s="34">
        <v>475.54833009811603</v>
      </c>
      <c r="J4" s="34">
        <v>379.42849869922702</v>
      </c>
      <c r="K4" s="34">
        <v>19199.979983481899</v>
      </c>
      <c r="L4" s="34">
        <v>19393.919175234201</v>
      </c>
      <c r="M4" s="35">
        <v>-0.01</v>
      </c>
    </row>
    <row r="5" spans="1:13" ht="19.95" customHeight="1" x14ac:dyDescent="0.3">
      <c r="A5" s="32">
        <v>1</v>
      </c>
      <c r="B5" s="33">
        <v>3</v>
      </c>
      <c r="C5" s="32">
        <v>20</v>
      </c>
      <c r="D5" s="34">
        <v>17992.795931461402</v>
      </c>
      <c r="E5" s="34">
        <v>40.201464747230702</v>
      </c>
      <c r="F5" s="34">
        <v>235.015064772312</v>
      </c>
      <c r="G5" s="34">
        <v>-376.49626627494001</v>
      </c>
      <c r="H5" s="34">
        <v>-106.61751052862</v>
      </c>
      <c r="I5" s="34">
        <v>340.173686663269</v>
      </c>
      <c r="J5" s="34">
        <v>296.62629344502301</v>
      </c>
      <c r="K5" s="34">
        <v>18421.698664285701</v>
      </c>
      <c r="L5" s="34">
        <v>18607.7764285714</v>
      </c>
      <c r="M5" s="35">
        <v>-0.01</v>
      </c>
    </row>
    <row r="6" spans="1:13" ht="19.95" customHeight="1" x14ac:dyDescent="0.3">
      <c r="A6" s="32">
        <v>1</v>
      </c>
      <c r="B6" s="33">
        <v>4</v>
      </c>
      <c r="C6" s="32">
        <v>22</v>
      </c>
      <c r="D6" s="34">
        <v>17833.5123115366</v>
      </c>
      <c r="E6" s="34">
        <v>39.7615789637033</v>
      </c>
      <c r="F6" s="34">
        <v>138.29682174029799</v>
      </c>
      <c r="G6" s="34">
        <v>-370.94740640927</v>
      </c>
      <c r="H6" s="34">
        <v>-108.07226286226</v>
      </c>
      <c r="I6" s="34">
        <v>339.21627028420301</v>
      </c>
      <c r="J6" s="34">
        <v>272.587027101145</v>
      </c>
      <c r="K6" s="34">
        <v>18144.354340354501</v>
      </c>
      <c r="L6" s="34">
        <v>18327.630646822701</v>
      </c>
      <c r="M6" s="35">
        <v>-0.01</v>
      </c>
    </row>
    <row r="7" spans="1:13" ht="19.95" customHeight="1" x14ac:dyDescent="0.3">
      <c r="A7" s="32">
        <v>1</v>
      </c>
      <c r="B7" s="33">
        <v>5</v>
      </c>
      <c r="C7" s="32">
        <v>19</v>
      </c>
      <c r="D7" s="34">
        <v>18175.6513436184</v>
      </c>
      <c r="E7" s="34">
        <v>40.7422069352723</v>
      </c>
      <c r="F7" s="34">
        <v>244.25893831517001</v>
      </c>
      <c r="G7" s="34">
        <v>-379.09820727524999</v>
      </c>
      <c r="H7" s="34">
        <v>-115.25423502765</v>
      </c>
      <c r="I7" s="34">
        <v>362.724352862302</v>
      </c>
      <c r="J7" s="34">
        <v>379.14415374184699</v>
      </c>
      <c r="K7" s="34">
        <v>18708.1685531701</v>
      </c>
      <c r="L7" s="34">
        <v>18897.139952697002</v>
      </c>
      <c r="M7" s="35">
        <v>-0.01</v>
      </c>
    </row>
    <row r="8" spans="1:13" ht="19.95" customHeight="1" x14ac:dyDescent="0.3">
      <c r="A8" s="32">
        <v>1</v>
      </c>
      <c r="B8" s="33">
        <v>6</v>
      </c>
      <c r="C8" s="32">
        <v>15</v>
      </c>
      <c r="D8" s="34">
        <v>19369.0067730685</v>
      </c>
      <c r="E8" s="34">
        <v>43.663483759298401</v>
      </c>
      <c r="F8" s="34">
        <v>367.314611466418</v>
      </c>
      <c r="G8" s="34">
        <v>-403.51039646595001</v>
      </c>
      <c r="H8" s="34">
        <v>-133.97892392305999</v>
      </c>
      <c r="I8" s="34">
        <v>346.086598437791</v>
      </c>
      <c r="J8" s="34">
        <v>614.45701994914896</v>
      </c>
      <c r="K8" s="34">
        <v>20203.039166292099</v>
      </c>
      <c r="L8" s="34">
        <v>20407.110268982</v>
      </c>
      <c r="M8" s="35">
        <v>-0.01</v>
      </c>
    </row>
    <row r="9" spans="1:13" ht="19.95" customHeight="1" x14ac:dyDescent="0.3">
      <c r="A9" s="32">
        <v>1</v>
      </c>
      <c r="B9" s="33">
        <v>7</v>
      </c>
      <c r="C9" s="32">
        <v>10</v>
      </c>
      <c r="D9" s="34">
        <v>21526.197779045098</v>
      </c>
      <c r="E9" s="34">
        <v>49.442044536917003</v>
      </c>
      <c r="F9" s="34">
        <v>602.02080089464505</v>
      </c>
      <c r="G9" s="34">
        <v>-448.35660280216001</v>
      </c>
      <c r="H9" s="34">
        <v>-158.96371290349001</v>
      </c>
      <c r="I9" s="34">
        <v>407.216948524342</v>
      </c>
      <c r="J9" s="34">
        <v>744.51082164938998</v>
      </c>
      <c r="K9" s="34">
        <v>22722.0680789447</v>
      </c>
      <c r="L9" s="34">
        <v>22951.583918126002</v>
      </c>
      <c r="M9" s="35">
        <v>-0.01</v>
      </c>
    </row>
    <row r="10" spans="1:13" ht="19.95" customHeight="1" x14ac:dyDescent="0.3">
      <c r="A10" s="32">
        <v>1</v>
      </c>
      <c r="B10" s="33">
        <v>8</v>
      </c>
      <c r="C10" s="32">
        <v>6</v>
      </c>
      <c r="D10" s="34">
        <v>22760.487441113299</v>
      </c>
      <c r="E10" s="34">
        <v>52.469169053499002</v>
      </c>
      <c r="F10" s="34">
        <v>206.832682101741</v>
      </c>
      <c r="G10" s="34">
        <v>-469.51262739220999</v>
      </c>
      <c r="H10" s="34">
        <v>-179.05243837826001</v>
      </c>
      <c r="I10" s="34">
        <v>685.90417596802797</v>
      </c>
      <c r="J10" s="34">
        <v>791.49313987862899</v>
      </c>
      <c r="K10" s="34">
        <v>23848.621542344801</v>
      </c>
      <c r="L10" s="34">
        <v>24089.5167094391</v>
      </c>
      <c r="M10" s="35">
        <v>-0.01</v>
      </c>
    </row>
    <row r="11" spans="1:13" ht="19.95" customHeight="1" x14ac:dyDescent="0.3">
      <c r="A11" s="32">
        <v>1</v>
      </c>
      <c r="B11" s="33">
        <v>9</v>
      </c>
      <c r="C11" s="32">
        <v>7</v>
      </c>
      <c r="D11" s="34">
        <v>22432.549740518101</v>
      </c>
      <c r="E11" s="34">
        <v>52.934107403711998</v>
      </c>
      <c r="F11" s="34">
        <v>407.67451923753299</v>
      </c>
      <c r="G11" s="34">
        <v>-466.37730898412002</v>
      </c>
      <c r="H11" s="34">
        <v>-188.80542657814999</v>
      </c>
      <c r="I11" s="34">
        <v>212.34114863872301</v>
      </c>
      <c r="J11" s="34">
        <v>671.516784675591</v>
      </c>
      <c r="K11" s="34">
        <v>23121.833564911401</v>
      </c>
      <c r="L11" s="34">
        <v>23355.387439304399</v>
      </c>
      <c r="M11" s="35">
        <v>-0.01</v>
      </c>
    </row>
    <row r="12" spans="1:13" ht="19.95" customHeight="1" x14ac:dyDescent="0.3">
      <c r="A12" s="32">
        <v>1</v>
      </c>
      <c r="B12" s="33">
        <v>10</v>
      </c>
      <c r="C12" s="32">
        <v>12</v>
      </c>
      <c r="D12" s="34">
        <v>21931.173659297601</v>
      </c>
      <c r="E12" s="34">
        <v>50.475755023614497</v>
      </c>
      <c r="F12" s="34">
        <v>193.96320198507999</v>
      </c>
      <c r="G12" s="34">
        <v>-452.57574937778003</v>
      </c>
      <c r="H12" s="34">
        <v>-200.881161851</v>
      </c>
      <c r="I12" s="34">
        <v>-122.43186643900999</v>
      </c>
      <c r="J12" s="34">
        <v>83.691613284101606</v>
      </c>
      <c r="K12" s="34">
        <v>21483.415451922599</v>
      </c>
      <c r="L12" s="34">
        <v>21623.836878032202</v>
      </c>
      <c r="M12" s="35">
        <v>-6.4938260000000003E-3</v>
      </c>
    </row>
    <row r="13" spans="1:13" ht="19.95" customHeight="1" x14ac:dyDescent="0.3">
      <c r="A13" s="32">
        <v>1</v>
      </c>
      <c r="B13" s="33">
        <v>11</v>
      </c>
      <c r="C13" s="32">
        <v>16</v>
      </c>
      <c r="D13" s="34">
        <v>21383.842428655498</v>
      </c>
      <c r="E13" s="34">
        <v>48.976812528267601</v>
      </c>
      <c r="F13" s="34">
        <v>168.47681462358801</v>
      </c>
      <c r="G13" s="34">
        <v>-440.41951599184</v>
      </c>
      <c r="H13" s="34">
        <v>90.340622352558597</v>
      </c>
      <c r="I13" s="34">
        <v>-954.91376667098996</v>
      </c>
      <c r="J13" s="34">
        <v>-44.081992204719</v>
      </c>
      <c r="K13" s="34">
        <v>20252.221403292398</v>
      </c>
      <c r="L13" s="34">
        <v>20112.318803354101</v>
      </c>
      <c r="M13" s="35">
        <v>6.9560652000000001E-3</v>
      </c>
    </row>
    <row r="14" spans="1:13" ht="19.95" customHeight="1" x14ac:dyDescent="0.3">
      <c r="A14" s="32">
        <v>1</v>
      </c>
      <c r="B14" s="33">
        <v>12</v>
      </c>
      <c r="C14" s="32">
        <v>21</v>
      </c>
      <c r="D14" s="34">
        <v>20930.0736169355</v>
      </c>
      <c r="E14" s="34">
        <v>46.502795310966697</v>
      </c>
      <c r="F14" s="34">
        <v>-412.90472554105997</v>
      </c>
      <c r="G14" s="34">
        <v>-425.54738208485998</v>
      </c>
      <c r="H14" s="34">
        <v>203.06364291041999</v>
      </c>
      <c r="I14" s="34">
        <v>-1476.8198247422999</v>
      </c>
      <c r="J14" s="34">
        <v>0</v>
      </c>
      <c r="K14" s="34">
        <v>18864.368122788699</v>
      </c>
      <c r="L14" s="34">
        <v>18748.617868868601</v>
      </c>
      <c r="M14" s="35">
        <v>6.1738019999999999E-3</v>
      </c>
    </row>
    <row r="15" spans="1:13" ht="19.95" customHeight="1" x14ac:dyDescent="0.3">
      <c r="A15" s="32">
        <v>1</v>
      </c>
      <c r="B15" s="33">
        <v>13</v>
      </c>
      <c r="C15" s="32">
        <v>24</v>
      </c>
      <c r="D15" s="34">
        <v>20812.245473492501</v>
      </c>
      <c r="E15" s="34">
        <v>45.5294720301452</v>
      </c>
      <c r="F15" s="34">
        <v>-419.39258444060999</v>
      </c>
      <c r="G15" s="34">
        <v>-424.29051118891999</v>
      </c>
      <c r="H15" s="34">
        <v>198.12303060067001</v>
      </c>
      <c r="I15" s="34">
        <v>-1723.8722930293</v>
      </c>
      <c r="J15" s="34">
        <v>-6.4023234894911996</v>
      </c>
      <c r="K15" s="34">
        <v>18481.940263975001</v>
      </c>
      <c r="L15" s="34">
        <v>18384.9933808813</v>
      </c>
      <c r="M15" s="35">
        <v>5.273153E-3</v>
      </c>
    </row>
    <row r="16" spans="1:13" ht="19.95" customHeight="1" x14ac:dyDescent="0.3">
      <c r="A16" s="32">
        <v>1</v>
      </c>
      <c r="B16" s="33">
        <v>14</v>
      </c>
      <c r="C16" s="32">
        <v>23</v>
      </c>
      <c r="D16" s="34">
        <v>20743.4021170058</v>
      </c>
      <c r="E16" s="34">
        <v>45.107853894033198</v>
      </c>
      <c r="F16" s="34">
        <v>-157.54202632578</v>
      </c>
      <c r="G16" s="34">
        <v>-424.53538274041</v>
      </c>
      <c r="H16" s="34">
        <v>200.184041276047</v>
      </c>
      <c r="I16" s="34">
        <v>-1570.6027613808999</v>
      </c>
      <c r="J16" s="34">
        <v>-21.261588910158999</v>
      </c>
      <c r="K16" s="34">
        <v>18814.7522528187</v>
      </c>
      <c r="L16" s="34">
        <v>18685.0096263956</v>
      </c>
      <c r="M16" s="35">
        <v>6.9436745999999997E-3</v>
      </c>
    </row>
    <row r="17" spans="1:13" ht="19.95" customHeight="1" x14ac:dyDescent="0.3">
      <c r="A17" s="32">
        <v>1</v>
      </c>
      <c r="B17" s="33">
        <v>15</v>
      </c>
      <c r="C17" s="32">
        <v>18</v>
      </c>
      <c r="D17" s="34">
        <v>20952.541549280999</v>
      </c>
      <c r="E17" s="34">
        <v>45.666359219792298</v>
      </c>
      <c r="F17" s="34">
        <v>-214.78747254972001</v>
      </c>
      <c r="G17" s="34">
        <v>-428.53151767975999</v>
      </c>
      <c r="H17" s="34">
        <v>205.05861466642099</v>
      </c>
      <c r="I17" s="34">
        <v>-1200.7662355535999</v>
      </c>
      <c r="J17" s="34">
        <v>252.44388957963801</v>
      </c>
      <c r="K17" s="34">
        <v>19611.6251869638</v>
      </c>
      <c r="L17" s="34">
        <v>19675.6173801037</v>
      </c>
      <c r="M17" s="35">
        <v>-3.2523600000000001E-3</v>
      </c>
    </row>
    <row r="18" spans="1:13" ht="19.95" customHeight="1" x14ac:dyDescent="0.3">
      <c r="A18" s="32">
        <v>1</v>
      </c>
      <c r="B18" s="33">
        <v>16</v>
      </c>
      <c r="C18" s="32">
        <v>13</v>
      </c>
      <c r="D18" s="34">
        <v>21716.064541470601</v>
      </c>
      <c r="E18" s="34">
        <v>47.583816775741198</v>
      </c>
      <c r="F18" s="34">
        <v>161.301552245653</v>
      </c>
      <c r="G18" s="34">
        <v>-447.38295184456001</v>
      </c>
      <c r="H18" s="34">
        <v>-212.34780938315001</v>
      </c>
      <c r="I18" s="34">
        <v>-615.84901553320003</v>
      </c>
      <c r="J18" s="34">
        <v>283.45914869409</v>
      </c>
      <c r="K18" s="34">
        <v>20932.8292824251</v>
      </c>
      <c r="L18" s="34">
        <v>21040.578501850901</v>
      </c>
      <c r="M18" s="35">
        <v>-5.1210200000000004E-3</v>
      </c>
    </row>
    <row r="19" spans="1:13" ht="19.95" customHeight="1" x14ac:dyDescent="0.3">
      <c r="A19" s="32">
        <v>1</v>
      </c>
      <c r="B19" s="33">
        <v>17</v>
      </c>
      <c r="C19" s="32">
        <v>8</v>
      </c>
      <c r="D19" s="34">
        <v>22926.5789498054</v>
      </c>
      <c r="E19" s="34">
        <v>585.02740749816905</v>
      </c>
      <c r="F19" s="34">
        <v>474.51735012143598</v>
      </c>
      <c r="G19" s="34">
        <v>-486.20600316293002</v>
      </c>
      <c r="H19" s="34">
        <v>-211.00418755198999</v>
      </c>
      <c r="I19" s="34">
        <v>-255.46596238703</v>
      </c>
      <c r="J19" s="34">
        <v>332.10400970619901</v>
      </c>
      <c r="K19" s="34">
        <v>23365.551564029302</v>
      </c>
      <c r="L19" s="34">
        <v>23493.2061613244</v>
      </c>
      <c r="M19" s="35">
        <v>-5.4336810000000001E-3</v>
      </c>
    </row>
    <row r="20" spans="1:13" ht="19.95" customHeight="1" x14ac:dyDescent="0.3">
      <c r="A20" s="32">
        <v>1</v>
      </c>
      <c r="B20" s="33">
        <v>18</v>
      </c>
      <c r="C20" s="32">
        <v>3</v>
      </c>
      <c r="D20" s="34">
        <v>25142.6252473079</v>
      </c>
      <c r="E20" s="34">
        <v>645.20424306239704</v>
      </c>
      <c r="F20" s="34">
        <v>665.54447518810798</v>
      </c>
      <c r="G20" s="34">
        <v>-532.98605006959997</v>
      </c>
      <c r="H20" s="34">
        <v>-638.23843175565003</v>
      </c>
      <c r="I20" s="34">
        <v>36.344586417424999</v>
      </c>
      <c r="J20" s="34">
        <v>278.93436831652502</v>
      </c>
      <c r="K20" s="34">
        <v>25597.428438467101</v>
      </c>
      <c r="L20" s="34">
        <v>25775.052393063699</v>
      </c>
      <c r="M20" s="35">
        <v>-6.8913129999999996E-3</v>
      </c>
    </row>
    <row r="21" spans="1:13" ht="19.95" customHeight="1" x14ac:dyDescent="0.3">
      <c r="A21" s="32">
        <v>1</v>
      </c>
      <c r="B21" s="33">
        <v>19</v>
      </c>
      <c r="C21" s="32">
        <v>1</v>
      </c>
      <c r="D21" s="34">
        <v>25504.611062018099</v>
      </c>
      <c r="E21" s="34">
        <v>657.44892404805796</v>
      </c>
      <c r="F21" s="34">
        <v>793.34589990428697</v>
      </c>
      <c r="G21" s="34">
        <v>-543.68647616165003</v>
      </c>
      <c r="H21" s="34">
        <v>-634.26990119652999</v>
      </c>
      <c r="I21" s="34">
        <v>13.019394905198199</v>
      </c>
      <c r="J21" s="34">
        <v>229.825698808731</v>
      </c>
      <c r="K21" s="34">
        <v>26020.294602326201</v>
      </c>
      <c r="L21" s="34">
        <v>26202.729294451899</v>
      </c>
      <c r="M21" s="35">
        <v>-6.9624309999999998E-3</v>
      </c>
    </row>
    <row r="22" spans="1:13" ht="19.95" customHeight="1" x14ac:dyDescent="0.3">
      <c r="A22" s="32">
        <v>1</v>
      </c>
      <c r="B22" s="33">
        <v>20</v>
      </c>
      <c r="C22" s="32">
        <v>2</v>
      </c>
      <c r="D22" s="34">
        <v>25090.461130174299</v>
      </c>
      <c r="E22" s="34">
        <v>648.908138684307</v>
      </c>
      <c r="F22" s="34">
        <v>865.86441719807704</v>
      </c>
      <c r="G22" s="34">
        <v>-533.80856609215004</v>
      </c>
      <c r="H22" s="34">
        <v>-620.23479898752998</v>
      </c>
      <c r="I22" s="34">
        <v>23.7717229284067</v>
      </c>
      <c r="J22" s="34">
        <v>298.57267019211099</v>
      </c>
      <c r="K22" s="34">
        <v>25773.534714097499</v>
      </c>
      <c r="L22" s="34">
        <v>26012.9783595753</v>
      </c>
      <c r="M22" s="35">
        <v>-9.2047759999999996E-3</v>
      </c>
    </row>
    <row r="23" spans="1:13" ht="19.95" customHeight="1" x14ac:dyDescent="0.3">
      <c r="A23" s="32">
        <v>1</v>
      </c>
      <c r="B23" s="33">
        <v>21</v>
      </c>
      <c r="C23" s="32">
        <v>4</v>
      </c>
      <c r="D23" s="34">
        <v>24530.742459464102</v>
      </c>
      <c r="E23" s="34">
        <v>631.50265378383301</v>
      </c>
      <c r="F23" s="34">
        <v>729.36369188929302</v>
      </c>
      <c r="G23" s="34">
        <v>-519.79509128252005</v>
      </c>
      <c r="H23" s="34">
        <v>-609.57634595633999</v>
      </c>
      <c r="I23" s="34">
        <v>0</v>
      </c>
      <c r="J23" s="34">
        <v>190.80967656489199</v>
      </c>
      <c r="K23" s="34">
        <v>24953.047044463299</v>
      </c>
      <c r="L23" s="34">
        <v>25177.7024218638</v>
      </c>
      <c r="M23" s="35">
        <v>-8.9227909999999994E-3</v>
      </c>
    </row>
    <row r="24" spans="1:13" ht="19.95" customHeight="1" x14ac:dyDescent="0.3">
      <c r="A24" s="32">
        <v>1</v>
      </c>
      <c r="B24" s="33">
        <v>22</v>
      </c>
      <c r="C24" s="32">
        <v>5</v>
      </c>
      <c r="D24" s="34">
        <v>23563.630390042701</v>
      </c>
      <c r="E24" s="34">
        <v>54.194994263562698</v>
      </c>
      <c r="F24" s="34">
        <v>677.53258061956103</v>
      </c>
      <c r="G24" s="34">
        <v>-488.19893734066</v>
      </c>
      <c r="H24" s="34">
        <v>-159.06021271349999</v>
      </c>
      <c r="I24" s="34">
        <v>148.348636752955</v>
      </c>
      <c r="J24" s="34">
        <v>625.13356944085604</v>
      </c>
      <c r="K24" s="34">
        <v>24421.5810210655</v>
      </c>
      <c r="L24" s="34">
        <v>24668.263657641899</v>
      </c>
      <c r="M24" s="35">
        <v>-0.01</v>
      </c>
    </row>
    <row r="25" spans="1:13" ht="19.95" customHeight="1" x14ac:dyDescent="0.3">
      <c r="A25" s="32">
        <v>1</v>
      </c>
      <c r="B25" s="33">
        <v>23</v>
      </c>
      <c r="C25" s="32">
        <v>9</v>
      </c>
      <c r="D25" s="34">
        <v>21951.508341225501</v>
      </c>
      <c r="E25" s="34">
        <v>50.305735890654397</v>
      </c>
      <c r="F25" s="34">
        <v>617.41661695075004</v>
      </c>
      <c r="G25" s="34">
        <v>-454.80809403559999</v>
      </c>
      <c r="H25" s="34">
        <v>-141.93143259057999</v>
      </c>
      <c r="I25" s="34">
        <v>197.58368679160799</v>
      </c>
      <c r="J25" s="34">
        <v>727.70287578801799</v>
      </c>
      <c r="K25" s="34">
        <v>22947.777730020302</v>
      </c>
      <c r="L25" s="34">
        <v>23179.573464666999</v>
      </c>
      <c r="M25" s="35">
        <v>-0.01</v>
      </c>
    </row>
    <row r="26" spans="1:13" ht="19.95" customHeight="1" x14ac:dyDescent="0.3">
      <c r="A26" s="32">
        <v>1</v>
      </c>
      <c r="B26" s="33">
        <v>24</v>
      </c>
      <c r="C26" s="32">
        <v>11</v>
      </c>
      <c r="D26" s="34">
        <v>20340.340818448101</v>
      </c>
      <c r="E26" s="34">
        <v>46.5788123912128</v>
      </c>
      <c r="F26" s="34">
        <v>657.14093292502798</v>
      </c>
      <c r="G26" s="34">
        <v>-423.55125342541999</v>
      </c>
      <c r="H26" s="34">
        <v>-124.27348947964001</v>
      </c>
      <c r="I26" s="34">
        <v>485.24876298930701</v>
      </c>
      <c r="J26" s="34">
        <v>691.97426806921101</v>
      </c>
      <c r="K26" s="34">
        <v>21673.4588519178</v>
      </c>
      <c r="L26" s="34">
        <v>21892.382678704798</v>
      </c>
      <c r="M26" s="35">
        <v>-0.01</v>
      </c>
    </row>
    <row r="27" spans="1:13" ht="19.95" customHeight="1" x14ac:dyDescent="0.3">
      <c r="A27" s="32">
        <v>2</v>
      </c>
      <c r="B27" s="33">
        <v>1</v>
      </c>
      <c r="C27" s="32">
        <v>13</v>
      </c>
      <c r="D27" s="34">
        <v>18583.990160323101</v>
      </c>
      <c r="E27" s="34">
        <v>42.494320281083503</v>
      </c>
      <c r="F27" s="34">
        <v>635.07161745154394</v>
      </c>
      <c r="G27" s="34">
        <v>-188.15386135586999</v>
      </c>
      <c r="H27" s="34">
        <v>-112.47034279787999</v>
      </c>
      <c r="I27" s="34">
        <v>375.59727359783602</v>
      </c>
      <c r="J27" s="34">
        <v>797.41844393520603</v>
      </c>
      <c r="K27" s="34">
        <v>20133.947611435</v>
      </c>
      <c r="L27" s="34">
        <v>20337.320819631299</v>
      </c>
      <c r="M27" s="35">
        <v>-0.01</v>
      </c>
    </row>
    <row r="28" spans="1:13" ht="19.95" customHeight="1" x14ac:dyDescent="0.3">
      <c r="A28" s="32">
        <v>2</v>
      </c>
      <c r="B28" s="33">
        <v>2</v>
      </c>
      <c r="C28" s="32">
        <v>16</v>
      </c>
      <c r="D28" s="34">
        <v>17850.413292023601</v>
      </c>
      <c r="E28" s="34">
        <v>40.484351344185598</v>
      </c>
      <c r="F28" s="34">
        <v>487.82216768816602</v>
      </c>
      <c r="G28" s="34">
        <v>-182.72471811155</v>
      </c>
      <c r="H28" s="34">
        <v>-107.40835435618</v>
      </c>
      <c r="I28" s="34">
        <v>219.22153630071</v>
      </c>
      <c r="J28" s="34">
        <v>746.52139546448495</v>
      </c>
      <c r="K28" s="34">
        <v>19054.329670353502</v>
      </c>
      <c r="L28" s="34">
        <v>19246.797646821698</v>
      </c>
      <c r="M28" s="35">
        <v>-0.01</v>
      </c>
    </row>
    <row r="29" spans="1:13" ht="19.95" customHeight="1" x14ac:dyDescent="0.3">
      <c r="A29" s="32">
        <v>2</v>
      </c>
      <c r="B29" s="33">
        <v>3</v>
      </c>
      <c r="C29" s="32">
        <v>20</v>
      </c>
      <c r="D29" s="34">
        <v>17392.742305219101</v>
      </c>
      <c r="E29" s="34">
        <v>39.188294316732303</v>
      </c>
      <c r="F29" s="34">
        <v>344.56509643734699</v>
      </c>
      <c r="G29" s="34">
        <v>-179.69248272182</v>
      </c>
      <c r="H29" s="34">
        <v>-106.25918652746</v>
      </c>
      <c r="I29" s="34">
        <v>94.875948552511801</v>
      </c>
      <c r="J29" s="34">
        <v>600.26310861578497</v>
      </c>
      <c r="K29" s="34">
        <v>18185.6830838922</v>
      </c>
      <c r="L29" s="34">
        <v>18369.376852416401</v>
      </c>
      <c r="M29" s="35">
        <v>-0.01</v>
      </c>
    </row>
    <row r="30" spans="1:13" ht="19.95" customHeight="1" x14ac:dyDescent="0.3">
      <c r="A30" s="32">
        <v>2</v>
      </c>
      <c r="B30" s="33">
        <v>4</v>
      </c>
      <c r="C30" s="32">
        <v>21</v>
      </c>
      <c r="D30" s="34">
        <v>17254.082885364001</v>
      </c>
      <c r="E30" s="34">
        <v>38.893593150131899</v>
      </c>
      <c r="F30" s="34">
        <v>289.77305805291502</v>
      </c>
      <c r="G30" s="34">
        <v>-179.59023964203001</v>
      </c>
      <c r="H30" s="34">
        <v>-107.38908480825999</v>
      </c>
      <c r="I30" s="34">
        <v>59.840040958379198</v>
      </c>
      <c r="J30" s="34">
        <v>562.03523508978799</v>
      </c>
      <c r="K30" s="34">
        <v>17917.645488164901</v>
      </c>
      <c r="L30" s="34">
        <v>18098.6318062272</v>
      </c>
      <c r="M30" s="35">
        <v>-0.01</v>
      </c>
    </row>
    <row r="31" spans="1:13" ht="19.95" customHeight="1" x14ac:dyDescent="0.3">
      <c r="A31" s="32">
        <v>2</v>
      </c>
      <c r="B31" s="33">
        <v>5</v>
      </c>
      <c r="C31" s="32">
        <v>19</v>
      </c>
      <c r="D31" s="34">
        <v>17660.192566645001</v>
      </c>
      <c r="E31" s="34">
        <v>40.189041361713301</v>
      </c>
      <c r="F31" s="34">
        <v>386.72657003232501</v>
      </c>
      <c r="G31" s="34">
        <v>-185.19253675390999</v>
      </c>
      <c r="H31" s="34">
        <v>-114.0570186145</v>
      </c>
      <c r="I31" s="34">
        <v>70.6332709325862</v>
      </c>
      <c r="J31" s="34">
        <v>647.24332669996204</v>
      </c>
      <c r="K31" s="34">
        <v>18505.735220303199</v>
      </c>
      <c r="L31" s="34">
        <v>18692.661838690099</v>
      </c>
      <c r="M31" s="35">
        <v>-0.01</v>
      </c>
    </row>
    <row r="32" spans="1:13" ht="19.95" customHeight="1" x14ac:dyDescent="0.3">
      <c r="A32" s="32">
        <v>2</v>
      </c>
      <c r="B32" s="33">
        <v>6</v>
      </c>
      <c r="C32" s="32">
        <v>15</v>
      </c>
      <c r="D32" s="34">
        <v>18896.441413923101</v>
      </c>
      <c r="E32" s="34">
        <v>44.078638721784998</v>
      </c>
      <c r="F32" s="34">
        <v>662.33992849723199</v>
      </c>
      <c r="G32" s="34">
        <v>-196.71569073943999</v>
      </c>
      <c r="H32" s="34">
        <v>-130.88663467255</v>
      </c>
      <c r="I32" s="34">
        <v>64.592626703248698</v>
      </c>
      <c r="J32" s="34">
        <v>721.83622422082897</v>
      </c>
      <c r="K32" s="34">
        <v>20061.686506654201</v>
      </c>
      <c r="L32" s="34">
        <v>20264.329804701199</v>
      </c>
      <c r="M32" s="35">
        <v>-0.01</v>
      </c>
    </row>
    <row r="33" spans="1:13" ht="19.95" customHeight="1" x14ac:dyDescent="0.3">
      <c r="A33" s="32">
        <v>2</v>
      </c>
      <c r="B33" s="33">
        <v>7</v>
      </c>
      <c r="C33" s="32">
        <v>8</v>
      </c>
      <c r="D33" s="34">
        <v>21027.2959610621</v>
      </c>
      <c r="E33" s="34">
        <v>49.080734018995301</v>
      </c>
      <c r="F33" s="34">
        <v>671.23643613259105</v>
      </c>
      <c r="G33" s="34">
        <v>-213.9440818997</v>
      </c>
      <c r="H33" s="34">
        <v>-158.47547841519</v>
      </c>
      <c r="I33" s="34">
        <v>145.78069640390501</v>
      </c>
      <c r="J33" s="34">
        <v>891.30053395477603</v>
      </c>
      <c r="K33" s="34">
        <v>22412.274801257499</v>
      </c>
      <c r="L33" s="34">
        <v>22638.6614154116</v>
      </c>
      <c r="M33" s="35">
        <v>-0.01</v>
      </c>
    </row>
    <row r="34" spans="1:13" ht="19.95" customHeight="1" x14ac:dyDescent="0.3">
      <c r="A34" s="32">
        <v>2</v>
      </c>
      <c r="B34" s="33">
        <v>8</v>
      </c>
      <c r="C34" s="32">
        <v>6</v>
      </c>
      <c r="D34" s="34">
        <v>22056.6464683091</v>
      </c>
      <c r="E34" s="34">
        <v>52.886905542731697</v>
      </c>
      <c r="F34" s="34">
        <v>554.49679620621305</v>
      </c>
      <c r="G34" s="34">
        <v>-224.18557178412999</v>
      </c>
      <c r="H34" s="34">
        <v>-174.35046697765</v>
      </c>
      <c r="I34" s="34">
        <v>199.65754346882699</v>
      </c>
      <c r="J34" s="34">
        <v>953.13604275698901</v>
      </c>
      <c r="K34" s="34">
        <v>23418.2877175221</v>
      </c>
      <c r="L34" s="34">
        <v>23654.836078305201</v>
      </c>
      <c r="M34" s="35">
        <v>-0.01</v>
      </c>
    </row>
    <row r="35" spans="1:13" ht="19.95" customHeight="1" x14ac:dyDescent="0.3">
      <c r="A35" s="32">
        <v>2</v>
      </c>
      <c r="B35" s="33">
        <v>9</v>
      </c>
      <c r="C35" s="32">
        <v>7</v>
      </c>
      <c r="D35" s="34">
        <v>21750.621739778398</v>
      </c>
      <c r="E35" s="34">
        <v>51.759134832298599</v>
      </c>
      <c r="F35" s="34">
        <v>595.519921065159</v>
      </c>
      <c r="G35" s="34">
        <v>-225.99055584947001</v>
      </c>
      <c r="H35" s="34">
        <v>-187.762727673</v>
      </c>
      <c r="I35" s="34">
        <v>-35.727105643861996</v>
      </c>
      <c r="J35" s="34">
        <v>453.891815135314</v>
      </c>
      <c r="K35" s="34">
        <v>22402.312221644799</v>
      </c>
      <c r="L35" s="34">
        <v>22619.0633163813</v>
      </c>
      <c r="M35" s="35">
        <v>-9.5826729999999999E-3</v>
      </c>
    </row>
    <row r="36" spans="1:13" ht="19.95" customHeight="1" x14ac:dyDescent="0.3">
      <c r="A36" s="32">
        <v>2</v>
      </c>
      <c r="B36" s="33">
        <v>10</v>
      </c>
      <c r="C36" s="32">
        <v>12</v>
      </c>
      <c r="D36" s="34">
        <v>21337.462854056099</v>
      </c>
      <c r="E36" s="34">
        <v>49.242123078891503</v>
      </c>
      <c r="F36" s="34">
        <v>447.59865925767099</v>
      </c>
      <c r="G36" s="34">
        <v>-223.97431883972001</v>
      </c>
      <c r="H36" s="34">
        <v>-197.34676573875001</v>
      </c>
      <c r="I36" s="34">
        <v>-638.47054231572997</v>
      </c>
      <c r="J36" s="34">
        <v>0</v>
      </c>
      <c r="K36" s="34">
        <v>20774.5120094985</v>
      </c>
      <c r="L36" s="34">
        <v>20798.039645842699</v>
      </c>
      <c r="M36" s="35">
        <v>-1.1312430000000001E-3</v>
      </c>
    </row>
    <row r="37" spans="1:13" ht="19.95" customHeight="1" x14ac:dyDescent="0.3">
      <c r="A37" s="32">
        <v>2</v>
      </c>
      <c r="B37" s="33">
        <v>11</v>
      </c>
      <c r="C37" s="32">
        <v>17</v>
      </c>
      <c r="D37" s="34">
        <v>20771.9423728252</v>
      </c>
      <c r="E37" s="34">
        <v>46.441966289160099</v>
      </c>
      <c r="F37" s="34">
        <v>-257.12906885229</v>
      </c>
      <c r="G37" s="34">
        <v>-220.68525020882001</v>
      </c>
      <c r="H37" s="34">
        <v>86.830065572318105</v>
      </c>
      <c r="I37" s="34">
        <v>-1133.5708402529001</v>
      </c>
      <c r="J37" s="34">
        <v>0</v>
      </c>
      <c r="K37" s="34">
        <v>19293.829245372701</v>
      </c>
      <c r="L37" s="34">
        <v>19329.4584553241</v>
      </c>
      <c r="M37" s="35">
        <v>-1.84326E-3</v>
      </c>
    </row>
    <row r="38" spans="1:13" ht="19.95" customHeight="1" x14ac:dyDescent="0.3">
      <c r="A38" s="32">
        <v>2</v>
      </c>
      <c r="B38" s="33">
        <v>12</v>
      </c>
      <c r="C38" s="32">
        <v>22</v>
      </c>
      <c r="D38" s="34">
        <v>20332.833561906002</v>
      </c>
      <c r="E38" s="34">
        <v>44.910845458968602</v>
      </c>
      <c r="F38" s="34">
        <v>-400.51452114014</v>
      </c>
      <c r="G38" s="34">
        <v>-218.02277684437999</v>
      </c>
      <c r="H38" s="34">
        <v>201.21024125270401</v>
      </c>
      <c r="I38" s="34">
        <v>-1809.9673755345</v>
      </c>
      <c r="J38" s="34">
        <v>7.9253486470180004E-2</v>
      </c>
      <c r="K38" s="34">
        <v>18150.529228585099</v>
      </c>
      <c r="L38" s="34">
        <v>18202.121648043099</v>
      </c>
      <c r="M38" s="35">
        <v>-2.834418E-3</v>
      </c>
    </row>
    <row r="39" spans="1:13" ht="19.95" customHeight="1" x14ac:dyDescent="0.3">
      <c r="A39" s="32">
        <v>2</v>
      </c>
      <c r="B39" s="33">
        <v>13</v>
      </c>
      <c r="C39" s="32">
        <v>24</v>
      </c>
      <c r="D39" s="34">
        <v>20073.423813371101</v>
      </c>
      <c r="E39" s="34">
        <v>44.105525884044297</v>
      </c>
      <c r="F39" s="34">
        <v>-316.18528429627997</v>
      </c>
      <c r="G39" s="34">
        <v>-216.80051244678</v>
      </c>
      <c r="H39" s="34">
        <v>196.83136453111501</v>
      </c>
      <c r="I39" s="34">
        <v>-1883.2247364125001</v>
      </c>
      <c r="J39" s="34">
        <v>0.72179138497994999</v>
      </c>
      <c r="K39" s="34">
        <v>17898.871962015699</v>
      </c>
      <c r="L39" s="34">
        <v>17944.7414967232</v>
      </c>
      <c r="M39" s="35">
        <v>-2.5561550000000001E-3</v>
      </c>
    </row>
    <row r="40" spans="1:13" ht="19.95" customHeight="1" x14ac:dyDescent="0.3">
      <c r="A40" s="32">
        <v>2</v>
      </c>
      <c r="B40" s="33">
        <v>14</v>
      </c>
      <c r="C40" s="32">
        <v>23</v>
      </c>
      <c r="D40" s="34">
        <v>20009.473145066899</v>
      </c>
      <c r="E40" s="34">
        <v>43.023873522720699</v>
      </c>
      <c r="F40" s="34">
        <v>-338.92252365356001</v>
      </c>
      <c r="G40" s="34">
        <v>-216.04941953823001</v>
      </c>
      <c r="H40" s="34">
        <v>196.04250948656801</v>
      </c>
      <c r="I40" s="34">
        <v>-1621.6178775804999</v>
      </c>
      <c r="J40" s="34">
        <v>2.27821921658597</v>
      </c>
      <c r="K40" s="34">
        <v>18074.2279265205</v>
      </c>
      <c r="L40" s="34">
        <v>18172.9731467522</v>
      </c>
      <c r="M40" s="35">
        <v>-5.4336300000000001E-3</v>
      </c>
    </row>
    <row r="41" spans="1:13" ht="19.95" customHeight="1" x14ac:dyDescent="0.3">
      <c r="A41" s="32">
        <v>2</v>
      </c>
      <c r="B41" s="33">
        <v>15</v>
      </c>
      <c r="C41" s="32">
        <v>18</v>
      </c>
      <c r="D41" s="34">
        <v>20169.785622109299</v>
      </c>
      <c r="E41" s="34">
        <v>43.055891421048401</v>
      </c>
      <c r="F41" s="34">
        <v>-35.190151030777997</v>
      </c>
      <c r="G41" s="34">
        <v>-216.98470483834001</v>
      </c>
      <c r="H41" s="34">
        <v>202.03742592679501</v>
      </c>
      <c r="I41" s="34">
        <v>-1343.3970885575</v>
      </c>
      <c r="J41" s="34">
        <v>60.4551156631087</v>
      </c>
      <c r="K41" s="34">
        <v>18879.762110693599</v>
      </c>
      <c r="L41" s="34">
        <v>19061.8823565149</v>
      </c>
      <c r="M41" s="35">
        <v>-9.5541589999999996E-3</v>
      </c>
    </row>
    <row r="42" spans="1:13" ht="19.95" customHeight="1" x14ac:dyDescent="0.3">
      <c r="A42" s="32">
        <v>2</v>
      </c>
      <c r="B42" s="33">
        <v>16</v>
      </c>
      <c r="C42" s="32">
        <v>14</v>
      </c>
      <c r="D42" s="34">
        <v>20844.855231691799</v>
      </c>
      <c r="E42" s="34">
        <v>44.624549013495901</v>
      </c>
      <c r="F42" s="34">
        <v>222.37085350014101</v>
      </c>
      <c r="G42" s="34">
        <v>-220.85439079808</v>
      </c>
      <c r="H42" s="34">
        <v>-216.75034908741</v>
      </c>
      <c r="I42" s="34">
        <v>-854.96574847676004</v>
      </c>
      <c r="J42" s="34">
        <v>314.70455583377401</v>
      </c>
      <c r="K42" s="34">
        <v>20133.984701677</v>
      </c>
      <c r="L42" s="34">
        <v>20310.627628486302</v>
      </c>
      <c r="M42" s="35">
        <v>-8.697069E-3</v>
      </c>
    </row>
    <row r="43" spans="1:13" ht="19.95" customHeight="1" x14ac:dyDescent="0.3">
      <c r="A43" s="32">
        <v>2</v>
      </c>
      <c r="B43" s="33">
        <v>17</v>
      </c>
      <c r="C43" s="32">
        <v>10</v>
      </c>
      <c r="D43" s="34">
        <v>21818.9404559502</v>
      </c>
      <c r="E43" s="34">
        <v>559.820632970779</v>
      </c>
      <c r="F43" s="34">
        <v>573.88486288103195</v>
      </c>
      <c r="G43" s="34">
        <v>-231.45632164426999</v>
      </c>
      <c r="H43" s="34">
        <v>-212.37223394902</v>
      </c>
      <c r="I43" s="34">
        <v>-278.98349130358997</v>
      </c>
      <c r="J43" s="34">
        <v>214.33968386120401</v>
      </c>
      <c r="K43" s="34">
        <v>22444.1735887664</v>
      </c>
      <c r="L43" s="34">
        <v>22637.561721894999</v>
      </c>
      <c r="M43" s="35">
        <v>-8.5427990000000002E-3</v>
      </c>
    </row>
    <row r="44" spans="1:13" ht="19.95" customHeight="1" x14ac:dyDescent="0.3">
      <c r="A44" s="32">
        <v>2</v>
      </c>
      <c r="B44" s="33">
        <v>18</v>
      </c>
      <c r="C44" s="32">
        <v>3</v>
      </c>
      <c r="D44" s="34">
        <v>23651.076171713699</v>
      </c>
      <c r="E44" s="34">
        <v>612.71025499035795</v>
      </c>
      <c r="F44" s="34">
        <v>857.33402790064599</v>
      </c>
      <c r="G44" s="34">
        <v>-241.60609351303</v>
      </c>
      <c r="H44" s="34">
        <v>-637.85441314306001</v>
      </c>
      <c r="I44" s="34">
        <v>0</v>
      </c>
      <c r="J44" s="34">
        <v>163.35226456429299</v>
      </c>
      <c r="K44" s="34">
        <v>24405.012212513</v>
      </c>
      <c r="L44" s="34">
        <v>24613.485789594899</v>
      </c>
      <c r="M44" s="35">
        <v>-8.4698919999999997E-3</v>
      </c>
    </row>
    <row r="45" spans="1:13" ht="19.95" customHeight="1" x14ac:dyDescent="0.3">
      <c r="A45" s="32">
        <v>2</v>
      </c>
      <c r="B45" s="33">
        <v>19</v>
      </c>
      <c r="C45" s="32">
        <v>1</v>
      </c>
      <c r="D45" s="34">
        <v>24736.0298124582</v>
      </c>
      <c r="E45" s="34">
        <v>639.53310203912895</v>
      </c>
      <c r="F45" s="34">
        <v>845.29426910711197</v>
      </c>
      <c r="G45" s="34">
        <v>-246.45159735324</v>
      </c>
      <c r="H45" s="34">
        <v>-635.32881821612</v>
      </c>
      <c r="I45" s="34">
        <v>3.4897278408197998</v>
      </c>
      <c r="J45" s="34">
        <v>101.51254167144199</v>
      </c>
      <c r="K45" s="34">
        <v>25444.079037547301</v>
      </c>
      <c r="L45" s="34">
        <v>25701.089936916502</v>
      </c>
      <c r="M45" s="35">
        <v>-0.01</v>
      </c>
    </row>
    <row r="46" spans="1:13" ht="19.95" customHeight="1" x14ac:dyDescent="0.3">
      <c r="A46" s="32">
        <v>2</v>
      </c>
      <c r="B46" s="33">
        <v>20</v>
      </c>
      <c r="C46" s="32">
        <v>2</v>
      </c>
      <c r="D46" s="34">
        <v>24413.206870252499</v>
      </c>
      <c r="E46" s="34">
        <v>631.78126066569405</v>
      </c>
      <c r="F46" s="34">
        <v>858.04355637530398</v>
      </c>
      <c r="G46" s="34">
        <v>-242.54812938598999</v>
      </c>
      <c r="H46" s="34">
        <v>-622.54838102882002</v>
      </c>
      <c r="I46" s="34">
        <v>5.3716346793032699</v>
      </c>
      <c r="J46" s="34">
        <v>168.08817343041699</v>
      </c>
      <c r="K46" s="34">
        <v>25211.394984988499</v>
      </c>
      <c r="L46" s="34">
        <v>25460.284460713799</v>
      </c>
      <c r="M46" s="35">
        <v>-9.7755970000000005E-3</v>
      </c>
    </row>
    <row r="47" spans="1:13" ht="19.95" customHeight="1" x14ac:dyDescent="0.3">
      <c r="A47" s="32">
        <v>2</v>
      </c>
      <c r="B47" s="33">
        <v>21</v>
      </c>
      <c r="C47" s="32">
        <v>4</v>
      </c>
      <c r="D47" s="34">
        <v>23850.742092369801</v>
      </c>
      <c r="E47" s="34">
        <v>612.50784581326695</v>
      </c>
      <c r="F47" s="34">
        <v>649.57174016099498</v>
      </c>
      <c r="G47" s="34">
        <v>-236.64800244988999</v>
      </c>
      <c r="H47" s="34">
        <v>-610.82069149526001</v>
      </c>
      <c r="I47" s="34">
        <v>-2.9653891922233</v>
      </c>
      <c r="J47" s="34">
        <v>107.868293247393</v>
      </c>
      <c r="K47" s="34">
        <v>24370.255888454099</v>
      </c>
      <c r="L47" s="34">
        <v>24519.1372548006</v>
      </c>
      <c r="M47" s="35">
        <v>-6.072048E-3</v>
      </c>
    </row>
    <row r="48" spans="1:13" ht="19.95" customHeight="1" x14ac:dyDescent="0.3">
      <c r="A48" s="32">
        <v>2</v>
      </c>
      <c r="B48" s="33">
        <v>22</v>
      </c>
      <c r="C48" s="32">
        <v>5</v>
      </c>
      <c r="D48" s="34">
        <v>22916.478444838402</v>
      </c>
      <c r="E48" s="34">
        <v>52.738500144895298</v>
      </c>
      <c r="F48" s="34">
        <v>648.30166523958997</v>
      </c>
      <c r="G48" s="34">
        <v>-223.90623225706</v>
      </c>
      <c r="H48" s="34">
        <v>-159.33527995585999</v>
      </c>
      <c r="I48" s="34">
        <v>0</v>
      </c>
      <c r="J48" s="34">
        <v>528.85500381647398</v>
      </c>
      <c r="K48" s="34">
        <v>23763.132101826501</v>
      </c>
      <c r="L48" s="34">
        <v>24003.1637392187</v>
      </c>
      <c r="M48" s="35">
        <v>-0.01</v>
      </c>
    </row>
    <row r="49" spans="1:13" ht="19.95" customHeight="1" x14ac:dyDescent="0.3">
      <c r="A49" s="32">
        <v>2</v>
      </c>
      <c r="B49" s="33">
        <v>23</v>
      </c>
      <c r="C49" s="32">
        <v>9</v>
      </c>
      <c r="D49" s="34">
        <v>21374.862870382902</v>
      </c>
      <c r="E49" s="34">
        <v>49.167891854107097</v>
      </c>
      <c r="F49" s="34">
        <v>618.66317101839297</v>
      </c>
      <c r="G49" s="34">
        <v>-211.37661477386999</v>
      </c>
      <c r="H49" s="34">
        <v>-140.74475245683999</v>
      </c>
      <c r="I49" s="34">
        <v>0</v>
      </c>
      <c r="J49" s="34">
        <v>666.61939742148002</v>
      </c>
      <c r="K49" s="34">
        <v>22357.191963446199</v>
      </c>
      <c r="L49" s="34">
        <v>22583.0221852992</v>
      </c>
      <c r="M49" s="35">
        <v>-0.01</v>
      </c>
    </row>
    <row r="50" spans="1:13" ht="19.95" customHeight="1" x14ac:dyDescent="0.3">
      <c r="A50" s="32">
        <v>2</v>
      </c>
      <c r="B50" s="33">
        <v>24</v>
      </c>
      <c r="C50" s="32">
        <v>11</v>
      </c>
      <c r="D50" s="34">
        <v>19844.704642436602</v>
      </c>
      <c r="E50" s="34">
        <v>45.787353009943502</v>
      </c>
      <c r="F50" s="34">
        <v>695.54336722893004</v>
      </c>
      <c r="G50" s="34">
        <v>-199.90478950708001</v>
      </c>
      <c r="H50" s="34">
        <v>-123.68764552314001</v>
      </c>
      <c r="I50" s="34">
        <v>75.5088318958272</v>
      </c>
      <c r="J50" s="34">
        <v>851.84775388730702</v>
      </c>
      <c r="K50" s="34">
        <v>21189.799513428399</v>
      </c>
      <c r="L50" s="34">
        <v>21403.837892351901</v>
      </c>
      <c r="M50" s="35">
        <v>-0.01</v>
      </c>
    </row>
    <row r="51" spans="1:13" ht="19.95" customHeight="1" x14ac:dyDescent="0.3">
      <c r="A51" s="32">
        <v>3</v>
      </c>
      <c r="B51" s="33">
        <v>1</v>
      </c>
      <c r="C51" s="32">
        <v>15</v>
      </c>
      <c r="D51" s="34">
        <v>17801.258191014102</v>
      </c>
      <c r="E51" s="34">
        <v>41.431963359540099</v>
      </c>
      <c r="F51" s="34">
        <v>733.391454406766</v>
      </c>
      <c r="G51" s="34">
        <v>-119.86965920681</v>
      </c>
      <c r="H51" s="34">
        <v>-107.37355619557</v>
      </c>
      <c r="I51" s="34">
        <v>173.55924567051099</v>
      </c>
      <c r="J51" s="34">
        <v>352.20722286386302</v>
      </c>
      <c r="K51" s="34">
        <v>18874.604861912401</v>
      </c>
      <c r="L51" s="34">
        <v>19022.942487992001</v>
      </c>
      <c r="M51" s="35">
        <v>-7.7978279999999997E-3</v>
      </c>
    </row>
    <row r="52" spans="1:13" ht="19.95" customHeight="1" x14ac:dyDescent="0.3">
      <c r="A52" s="32">
        <v>3</v>
      </c>
      <c r="B52" s="33">
        <v>2</v>
      </c>
      <c r="C52" s="32">
        <v>18</v>
      </c>
      <c r="D52" s="34">
        <v>17155.4829999545</v>
      </c>
      <c r="E52" s="34">
        <v>39.512395992539503</v>
      </c>
      <c r="F52" s="34">
        <v>506.89176301334101</v>
      </c>
      <c r="G52" s="34">
        <v>-115.80491606567</v>
      </c>
      <c r="H52" s="34">
        <v>-106.47130497009999</v>
      </c>
      <c r="I52" s="34">
        <v>32.475305819130597</v>
      </c>
      <c r="J52" s="34">
        <v>337.34189988218799</v>
      </c>
      <c r="K52" s="34">
        <v>17849.428143625901</v>
      </c>
      <c r="L52" s="34">
        <v>17988.5629896717</v>
      </c>
      <c r="M52" s="35">
        <v>-7.7346280000000003E-3</v>
      </c>
    </row>
    <row r="53" spans="1:13" ht="19.95" customHeight="1" x14ac:dyDescent="0.3">
      <c r="A53" s="32">
        <v>3</v>
      </c>
      <c r="B53" s="33">
        <v>3</v>
      </c>
      <c r="C53" s="32">
        <v>22</v>
      </c>
      <c r="D53" s="34">
        <v>16697.633234651301</v>
      </c>
      <c r="E53" s="34">
        <v>38.340484498201903</v>
      </c>
      <c r="F53" s="34">
        <v>414.74955286348199</v>
      </c>
      <c r="G53" s="34">
        <v>-113.70618358467</v>
      </c>
      <c r="H53" s="34">
        <v>-105.93857304386999</v>
      </c>
      <c r="I53" s="34">
        <v>-39.115230536330998</v>
      </c>
      <c r="J53" s="34">
        <v>311.65649144955</v>
      </c>
      <c r="K53" s="34">
        <v>17203.619776297699</v>
      </c>
      <c r="L53" s="34">
        <v>17349.140556075999</v>
      </c>
      <c r="M53" s="35">
        <v>-8.3877799999999992E-3</v>
      </c>
    </row>
    <row r="54" spans="1:13" ht="19.95" customHeight="1" x14ac:dyDescent="0.3">
      <c r="A54" s="32">
        <v>3</v>
      </c>
      <c r="B54" s="33">
        <v>4</v>
      </c>
      <c r="C54" s="32">
        <v>20</v>
      </c>
      <c r="D54" s="34">
        <v>16661.006249171602</v>
      </c>
      <c r="E54" s="34">
        <v>38.2887084725512</v>
      </c>
      <c r="F54" s="34">
        <v>393.37604411267398</v>
      </c>
      <c r="G54" s="34">
        <v>-113.1412699986</v>
      </c>
      <c r="H54" s="34">
        <v>-110.45187946058</v>
      </c>
      <c r="I54" s="34">
        <v>141.160462230881</v>
      </c>
      <c r="J54" s="34">
        <v>398.12912533744998</v>
      </c>
      <c r="K54" s="34">
        <v>17408.367439865899</v>
      </c>
      <c r="L54" s="34">
        <v>17584.209535218099</v>
      </c>
      <c r="M54" s="35">
        <v>-0.01</v>
      </c>
    </row>
    <row r="55" spans="1:13" ht="19.95" customHeight="1" x14ac:dyDescent="0.3">
      <c r="A55" s="32">
        <v>3</v>
      </c>
      <c r="B55" s="33">
        <v>5</v>
      </c>
      <c r="C55" s="32">
        <v>17</v>
      </c>
      <c r="D55" s="34">
        <v>17286.207141132101</v>
      </c>
      <c r="E55" s="34">
        <v>39.7371354308709</v>
      </c>
      <c r="F55" s="34">
        <v>408.12275495125999</v>
      </c>
      <c r="G55" s="34">
        <v>-116.12683881529</v>
      </c>
      <c r="H55" s="34">
        <v>-123.24976856385</v>
      </c>
      <c r="I55" s="34">
        <v>200.79550033714401</v>
      </c>
      <c r="J55" s="34">
        <v>596.30300958866599</v>
      </c>
      <c r="K55" s="34">
        <v>18291.7889340609</v>
      </c>
      <c r="L55" s="34">
        <v>18476.554478849401</v>
      </c>
      <c r="M55" s="35">
        <v>-0.01</v>
      </c>
    </row>
    <row r="56" spans="1:13" ht="19.95" customHeight="1" x14ac:dyDescent="0.3">
      <c r="A56" s="32">
        <v>3</v>
      </c>
      <c r="B56" s="33">
        <v>6</v>
      </c>
      <c r="C56" s="32">
        <v>13</v>
      </c>
      <c r="D56" s="34">
        <v>18674.370075309798</v>
      </c>
      <c r="E56" s="34">
        <v>43.091100214594398</v>
      </c>
      <c r="F56" s="34">
        <v>485.53632156916802</v>
      </c>
      <c r="G56" s="34">
        <v>-123.54780018653</v>
      </c>
      <c r="H56" s="34">
        <v>-144.50914922152</v>
      </c>
      <c r="I56" s="34">
        <v>236.127944799875</v>
      </c>
      <c r="J56" s="34">
        <v>881.08222240535497</v>
      </c>
      <c r="K56" s="34">
        <v>20052.1507148907</v>
      </c>
      <c r="L56" s="34">
        <v>20254.6976918088</v>
      </c>
      <c r="M56" s="35">
        <v>-0.01</v>
      </c>
    </row>
    <row r="57" spans="1:13" ht="19.95" customHeight="1" x14ac:dyDescent="0.3">
      <c r="A57" s="32">
        <v>3</v>
      </c>
      <c r="B57" s="33">
        <v>7</v>
      </c>
      <c r="C57" s="32">
        <v>8</v>
      </c>
      <c r="D57" s="34">
        <v>20327.640420107</v>
      </c>
      <c r="E57" s="34">
        <v>48.635191164069703</v>
      </c>
      <c r="F57" s="34">
        <v>759.28217612013805</v>
      </c>
      <c r="G57" s="34">
        <v>-133.78858762919</v>
      </c>
      <c r="H57" s="34">
        <v>-159.13325962898</v>
      </c>
      <c r="I57" s="34">
        <v>109.46725919251</v>
      </c>
      <c r="J57" s="34">
        <v>874.92902181211105</v>
      </c>
      <c r="K57" s="34">
        <v>21827.032221137699</v>
      </c>
      <c r="L57" s="34">
        <v>22047.507294078499</v>
      </c>
      <c r="M57" s="35">
        <v>-0.01</v>
      </c>
    </row>
    <row r="58" spans="1:13" ht="19.95" customHeight="1" x14ac:dyDescent="0.3">
      <c r="A58" s="32">
        <v>3</v>
      </c>
      <c r="B58" s="33">
        <v>8</v>
      </c>
      <c r="C58" s="32">
        <v>9</v>
      </c>
      <c r="D58" s="34">
        <v>21336.3375364446</v>
      </c>
      <c r="E58" s="34">
        <v>51.5506222149683</v>
      </c>
      <c r="F58" s="34">
        <v>525.68688432258102</v>
      </c>
      <c r="G58" s="34">
        <v>-139.80272837957</v>
      </c>
      <c r="H58" s="34">
        <v>-181.09364345031</v>
      </c>
      <c r="I58" s="34">
        <v>-68.844111915246998</v>
      </c>
      <c r="J58" s="34">
        <v>261.348822067909</v>
      </c>
      <c r="K58" s="34">
        <v>21785.183381304902</v>
      </c>
      <c r="L58" s="34">
        <v>21978.3794783595</v>
      </c>
      <c r="M58" s="35">
        <v>-8.7902789999999998E-3</v>
      </c>
    </row>
    <row r="59" spans="1:13" ht="19.95" customHeight="1" x14ac:dyDescent="0.3">
      <c r="A59" s="32">
        <v>3</v>
      </c>
      <c r="B59" s="33">
        <v>9</v>
      </c>
      <c r="C59" s="32">
        <v>11</v>
      </c>
      <c r="D59" s="34">
        <v>21060.774865277701</v>
      </c>
      <c r="E59" s="34">
        <v>50.389335925197599</v>
      </c>
      <c r="F59" s="34">
        <v>320.70196022162298</v>
      </c>
      <c r="G59" s="34">
        <v>-139.58566120863</v>
      </c>
      <c r="H59" s="34">
        <v>-193.64429932793001</v>
      </c>
      <c r="I59" s="34">
        <v>-626.46187403165004</v>
      </c>
      <c r="J59" s="34">
        <v>83.240029173074603</v>
      </c>
      <c r="K59" s="34">
        <v>20555.4143560294</v>
      </c>
      <c r="L59" s="34">
        <v>20744.420339022901</v>
      </c>
      <c r="M59" s="35">
        <v>-9.1111720000000007E-3</v>
      </c>
    </row>
    <row r="60" spans="1:13" ht="19.95" customHeight="1" x14ac:dyDescent="0.3">
      <c r="A60" s="32">
        <v>3</v>
      </c>
      <c r="B60" s="33">
        <v>10</v>
      </c>
      <c r="C60" s="32">
        <v>16</v>
      </c>
      <c r="D60" s="34">
        <v>20462.186694565899</v>
      </c>
      <c r="E60" s="34">
        <v>48.262850993505097</v>
      </c>
      <c r="F60" s="34">
        <v>-27.116336920436002</v>
      </c>
      <c r="G60" s="34">
        <v>-137.06335346212001</v>
      </c>
      <c r="H60" s="34">
        <v>-208.36205163931001</v>
      </c>
      <c r="I60" s="34">
        <v>-1316.2286693149999</v>
      </c>
      <c r="J60" s="34">
        <v>22.3024328136962</v>
      </c>
      <c r="K60" s="34">
        <v>18843.9815670362</v>
      </c>
      <c r="L60" s="34">
        <v>19033.3849281238</v>
      </c>
      <c r="M60" s="35">
        <v>-9.9511129999999993E-3</v>
      </c>
    </row>
    <row r="61" spans="1:13" ht="19.95" customHeight="1" x14ac:dyDescent="0.3">
      <c r="A61" s="32">
        <v>3</v>
      </c>
      <c r="B61" s="33">
        <v>11</v>
      </c>
      <c r="C61" s="32">
        <v>21</v>
      </c>
      <c r="D61" s="34">
        <v>19904.297106047299</v>
      </c>
      <c r="E61" s="34">
        <v>45.672228318137698</v>
      </c>
      <c r="F61" s="34">
        <v>-12.644085382955</v>
      </c>
      <c r="G61" s="34">
        <v>-135.53532594642999</v>
      </c>
      <c r="H61" s="34">
        <v>81.474069509552294</v>
      </c>
      <c r="I61" s="34">
        <v>-2186.9637377919998</v>
      </c>
      <c r="J61" s="34">
        <v>35.306605473971302</v>
      </c>
      <c r="K61" s="34">
        <v>17731.606860227599</v>
      </c>
      <c r="L61" s="34">
        <v>17815.629885025701</v>
      </c>
      <c r="M61" s="35">
        <v>-4.7162530000000001E-3</v>
      </c>
    </row>
    <row r="62" spans="1:13" ht="19.95" customHeight="1" x14ac:dyDescent="0.3">
      <c r="A62" s="32">
        <v>3</v>
      </c>
      <c r="B62" s="33">
        <v>12</v>
      </c>
      <c r="C62" s="32">
        <v>24</v>
      </c>
      <c r="D62" s="34">
        <v>19263.357022683402</v>
      </c>
      <c r="E62" s="34">
        <v>43.959868816582897</v>
      </c>
      <c r="F62" s="34">
        <v>245.76593753793901</v>
      </c>
      <c r="G62" s="34">
        <v>-133.86440389065001</v>
      </c>
      <c r="H62" s="34">
        <v>197.952195935416</v>
      </c>
      <c r="I62" s="34">
        <v>-2201.4076361288999</v>
      </c>
      <c r="J62" s="34">
        <v>47.543980171201099</v>
      </c>
      <c r="K62" s="34">
        <v>17463.306965124899</v>
      </c>
      <c r="L62" s="34">
        <v>17544.471889579501</v>
      </c>
      <c r="M62" s="35">
        <v>-4.6262389999999999E-3</v>
      </c>
    </row>
    <row r="63" spans="1:13" ht="19.95" customHeight="1" x14ac:dyDescent="0.3">
      <c r="A63" s="32">
        <v>3</v>
      </c>
      <c r="B63" s="33">
        <v>13</v>
      </c>
      <c r="C63" s="32">
        <v>23</v>
      </c>
      <c r="D63" s="34">
        <v>18759.167345983202</v>
      </c>
      <c r="E63" s="34">
        <v>43.355079005152298</v>
      </c>
      <c r="F63" s="34">
        <v>514.02394529631704</v>
      </c>
      <c r="G63" s="34">
        <v>-131.07564843315001</v>
      </c>
      <c r="H63" s="34">
        <v>196.35100376953901</v>
      </c>
      <c r="I63" s="34">
        <v>-1738.0929737769</v>
      </c>
      <c r="J63" s="34">
        <v>45.643550630889898</v>
      </c>
      <c r="K63" s="34">
        <v>17689.372302475102</v>
      </c>
      <c r="L63" s="34">
        <v>17756.806056170899</v>
      </c>
      <c r="M63" s="35">
        <v>-3.7976289999999998E-3</v>
      </c>
    </row>
    <row r="64" spans="1:13" ht="19.95" customHeight="1" x14ac:dyDescent="0.3">
      <c r="A64" s="32">
        <v>3</v>
      </c>
      <c r="B64" s="33">
        <v>14</v>
      </c>
      <c r="C64" s="32">
        <v>19</v>
      </c>
      <c r="D64" s="34">
        <v>18831.442846575901</v>
      </c>
      <c r="E64" s="34">
        <v>43.392748456472603</v>
      </c>
      <c r="F64" s="34">
        <v>649.08674122064895</v>
      </c>
      <c r="G64" s="34">
        <v>-131.42594648427001</v>
      </c>
      <c r="H64" s="34">
        <v>199.09255466852099</v>
      </c>
      <c r="I64" s="34">
        <v>-1387.1510518882999</v>
      </c>
      <c r="J64" s="34">
        <v>148.03010921549</v>
      </c>
      <c r="K64" s="34">
        <v>18352.468001764399</v>
      </c>
      <c r="L64" s="34">
        <v>18533.421605721302</v>
      </c>
      <c r="M64" s="35">
        <v>-9.7636370000000004E-3</v>
      </c>
    </row>
    <row r="65" spans="1:13" ht="19.95" customHeight="1" x14ac:dyDescent="0.3">
      <c r="A65" s="32">
        <v>3</v>
      </c>
      <c r="B65" s="33">
        <v>15</v>
      </c>
      <c r="C65" s="32">
        <v>14</v>
      </c>
      <c r="D65" s="34">
        <v>19160.8640834574</v>
      </c>
      <c r="E65" s="34">
        <v>43.742054879793002</v>
      </c>
      <c r="F65" s="34">
        <v>755.582659337216</v>
      </c>
      <c r="G65" s="34">
        <v>-132.28330830083999</v>
      </c>
      <c r="H65" s="34">
        <v>206.646836861574</v>
      </c>
      <c r="I65" s="34">
        <v>-834.99841918678999</v>
      </c>
      <c r="J65" s="34">
        <v>366.01430946022498</v>
      </c>
      <c r="K65" s="34">
        <v>19565.568216508502</v>
      </c>
      <c r="L65" s="34">
        <v>19727.0557072591</v>
      </c>
      <c r="M65" s="35">
        <v>-8.1860920000000007E-3</v>
      </c>
    </row>
    <row r="66" spans="1:13" ht="19.95" customHeight="1" x14ac:dyDescent="0.3">
      <c r="A66" s="32">
        <v>3</v>
      </c>
      <c r="B66" s="33">
        <v>16</v>
      </c>
      <c r="C66" s="32">
        <v>12</v>
      </c>
      <c r="D66" s="34">
        <v>19690.290363507102</v>
      </c>
      <c r="E66" s="34">
        <v>45.184099070652998</v>
      </c>
      <c r="F66" s="34">
        <v>1188.6483540291399</v>
      </c>
      <c r="G66" s="34">
        <v>-135.03171134418</v>
      </c>
      <c r="H66" s="34">
        <v>-210.45008379334999</v>
      </c>
      <c r="I66" s="34">
        <v>-201.24890764054001</v>
      </c>
      <c r="J66" s="34">
        <v>371.23909009190601</v>
      </c>
      <c r="K66" s="34">
        <v>20748.631203920799</v>
      </c>
      <c r="L66" s="34">
        <v>20888.285270370401</v>
      </c>
      <c r="M66" s="35">
        <v>-6.6857599999999998E-3</v>
      </c>
    </row>
    <row r="67" spans="1:13" ht="19.95" customHeight="1" x14ac:dyDescent="0.3">
      <c r="A67" s="32">
        <v>3</v>
      </c>
      <c r="B67" s="33">
        <v>17</v>
      </c>
      <c r="C67" s="32">
        <v>6</v>
      </c>
      <c r="D67" s="34">
        <v>20908.302470393999</v>
      </c>
      <c r="E67" s="34">
        <v>368.48510877979697</v>
      </c>
      <c r="F67" s="34">
        <v>1519.6198327971399</v>
      </c>
      <c r="G67" s="34">
        <v>-143.76052173713001</v>
      </c>
      <c r="H67" s="34">
        <v>-204.51487873601999</v>
      </c>
      <c r="I67" s="34">
        <v>-12.146073542837</v>
      </c>
      <c r="J67" s="34">
        <v>566.13945712505995</v>
      </c>
      <c r="K67" s="34">
        <v>23002.1253950801</v>
      </c>
      <c r="L67" s="34">
        <v>23194.3374640886</v>
      </c>
      <c r="M67" s="35">
        <v>-8.2870259999999994E-3</v>
      </c>
    </row>
    <row r="68" spans="1:13" ht="19.95" customHeight="1" x14ac:dyDescent="0.3">
      <c r="A68" s="32">
        <v>3</v>
      </c>
      <c r="B68" s="33">
        <v>18</v>
      </c>
      <c r="C68" s="32">
        <v>3</v>
      </c>
      <c r="D68" s="34">
        <v>22510.395398728</v>
      </c>
      <c r="E68" s="34">
        <v>600.26714604427298</v>
      </c>
      <c r="F68" s="34">
        <v>1500.2904430429901</v>
      </c>
      <c r="G68" s="34">
        <v>-152.69736405625</v>
      </c>
      <c r="H68" s="34">
        <v>-192.01560034937</v>
      </c>
      <c r="I68" s="34">
        <v>0</v>
      </c>
      <c r="J68" s="34">
        <v>642.42480561462605</v>
      </c>
      <c r="K68" s="34">
        <v>24908.664829024299</v>
      </c>
      <c r="L68" s="34">
        <v>25135.522010827899</v>
      </c>
      <c r="M68" s="35">
        <v>-9.0253620000000003E-3</v>
      </c>
    </row>
    <row r="69" spans="1:13" ht="19.95" customHeight="1" x14ac:dyDescent="0.3">
      <c r="A69" s="32">
        <v>3</v>
      </c>
      <c r="B69" s="33">
        <v>19</v>
      </c>
      <c r="C69" s="32">
        <v>1</v>
      </c>
      <c r="D69" s="34">
        <v>24029.689303989999</v>
      </c>
      <c r="E69" s="34">
        <v>625.98279473049399</v>
      </c>
      <c r="F69" s="34">
        <v>1009.62248522986</v>
      </c>
      <c r="G69" s="34">
        <v>-157.25542441856999</v>
      </c>
      <c r="H69" s="34">
        <v>-187.63320821065</v>
      </c>
      <c r="I69" s="34">
        <v>6.3747539118417098</v>
      </c>
      <c r="J69" s="34">
        <v>599.33788945215804</v>
      </c>
      <c r="K69" s="34">
        <v>25926.1185946851</v>
      </c>
      <c r="L69" s="34">
        <v>26187.998580490101</v>
      </c>
      <c r="M69" s="35">
        <v>-0.01</v>
      </c>
    </row>
    <row r="70" spans="1:13" ht="19.95" customHeight="1" x14ac:dyDescent="0.3">
      <c r="A70" s="32">
        <v>3</v>
      </c>
      <c r="B70" s="33">
        <v>20</v>
      </c>
      <c r="C70" s="32">
        <v>2</v>
      </c>
      <c r="D70" s="34">
        <v>24211.4345703898</v>
      </c>
      <c r="E70" s="34">
        <v>641.76077658187103</v>
      </c>
      <c r="F70" s="34">
        <v>1458.99649288515</v>
      </c>
      <c r="G70" s="34">
        <v>-155.97709511406001</v>
      </c>
      <c r="H70" s="34">
        <v>-598.37543379915996</v>
      </c>
      <c r="I70" s="34">
        <v>-149.56770230518001</v>
      </c>
      <c r="J70" s="34">
        <v>91.599287934213905</v>
      </c>
      <c r="K70" s="34">
        <v>25499.8708965726</v>
      </c>
      <c r="L70" s="34">
        <v>25661.964547306801</v>
      </c>
      <c r="M70" s="35">
        <v>-6.3164939999999998E-3</v>
      </c>
    </row>
    <row r="71" spans="1:13" ht="19.95" customHeight="1" x14ac:dyDescent="0.3">
      <c r="A71" s="32">
        <v>3</v>
      </c>
      <c r="B71" s="33">
        <v>21</v>
      </c>
      <c r="C71" s="32">
        <v>4</v>
      </c>
      <c r="D71" s="34">
        <v>23612.112018952899</v>
      </c>
      <c r="E71" s="34">
        <v>626.44548286163297</v>
      </c>
      <c r="F71" s="34">
        <v>1445.70729551248</v>
      </c>
      <c r="G71" s="34">
        <v>-152.47115433632999</v>
      </c>
      <c r="H71" s="34">
        <v>-590.56553731438999</v>
      </c>
      <c r="I71" s="34">
        <v>-521.95492918206003</v>
      </c>
      <c r="J71" s="34">
        <v>56.400817320467503</v>
      </c>
      <c r="K71" s="34">
        <v>24475.6739938147</v>
      </c>
      <c r="L71" s="34">
        <v>24631.146840523401</v>
      </c>
      <c r="M71" s="35">
        <v>-6.3120429999999998E-3</v>
      </c>
    </row>
    <row r="72" spans="1:13" ht="19.95" customHeight="1" x14ac:dyDescent="0.3">
      <c r="A72" s="32">
        <v>3</v>
      </c>
      <c r="B72" s="33">
        <v>22</v>
      </c>
      <c r="C72" s="32">
        <v>5</v>
      </c>
      <c r="D72" s="34">
        <v>22379.6869132719</v>
      </c>
      <c r="E72" s="34">
        <v>53.966812229027099</v>
      </c>
      <c r="F72" s="34">
        <v>1313.8206653868499</v>
      </c>
      <c r="G72" s="34">
        <v>-142.83308447854</v>
      </c>
      <c r="H72" s="34">
        <v>-141.35525726675999</v>
      </c>
      <c r="I72" s="34">
        <v>-313.01378497760999</v>
      </c>
      <c r="J72" s="34">
        <v>302.36906195933301</v>
      </c>
      <c r="K72" s="34">
        <v>23452.641326124201</v>
      </c>
      <c r="L72" s="34">
        <v>23601.234305124399</v>
      </c>
      <c r="M72" s="35">
        <v>-6.2959829999999998E-3</v>
      </c>
    </row>
    <row r="73" spans="1:13" ht="19.95" customHeight="1" x14ac:dyDescent="0.3">
      <c r="A73" s="32">
        <v>3</v>
      </c>
      <c r="B73" s="33">
        <v>23</v>
      </c>
      <c r="C73" s="32">
        <v>7</v>
      </c>
      <c r="D73" s="34">
        <v>20679.882132254901</v>
      </c>
      <c r="E73" s="34">
        <v>50.486118269223098</v>
      </c>
      <c r="F73" s="34">
        <v>1418.7462873771999</v>
      </c>
      <c r="G73" s="34">
        <v>-134.48752558671001</v>
      </c>
      <c r="H73" s="34">
        <v>-548.77984559134995</v>
      </c>
      <c r="I73" s="34">
        <v>-135.30628755007001</v>
      </c>
      <c r="J73" s="34">
        <v>299.55771470363101</v>
      </c>
      <c r="K73" s="34">
        <v>21630.098593876901</v>
      </c>
      <c r="L73" s="34">
        <v>21778.671795914499</v>
      </c>
      <c r="M73" s="35">
        <v>-6.8219589999999998E-3</v>
      </c>
    </row>
    <row r="74" spans="1:13" ht="19.95" customHeight="1" x14ac:dyDescent="0.3">
      <c r="A74" s="32">
        <v>3</v>
      </c>
      <c r="B74" s="33">
        <v>24</v>
      </c>
      <c r="C74" s="32">
        <v>10</v>
      </c>
      <c r="D74" s="34">
        <v>19385.012064541999</v>
      </c>
      <c r="E74" s="34">
        <v>46.942008283585402</v>
      </c>
      <c r="F74" s="34">
        <v>1181.08910032584</v>
      </c>
      <c r="G74" s="34">
        <v>-126.72426237637001</v>
      </c>
      <c r="H74" s="34">
        <v>-535.34140240909005</v>
      </c>
      <c r="I74" s="34">
        <v>85.416509321143394</v>
      </c>
      <c r="J74" s="34">
        <v>345.97619050222602</v>
      </c>
      <c r="K74" s="34">
        <v>20382.370208189401</v>
      </c>
      <c r="L74" s="34">
        <v>20527.493845344401</v>
      </c>
      <c r="M74" s="35">
        <v>-7.0697199999999998E-3</v>
      </c>
    </row>
    <row r="75" spans="1:13" ht="19.95" customHeight="1" x14ac:dyDescent="0.3">
      <c r="A75" s="32">
        <v>4</v>
      </c>
      <c r="B75" s="33">
        <v>1</v>
      </c>
      <c r="C75" s="32">
        <v>13</v>
      </c>
      <c r="D75" s="34">
        <v>18250.824415544601</v>
      </c>
      <c r="E75" s="34">
        <v>43.950437720939703</v>
      </c>
      <c r="F75" s="34">
        <v>1104.40698017408</v>
      </c>
      <c r="G75" s="34">
        <v>-172.78969493273999</v>
      </c>
      <c r="H75" s="34">
        <v>-101.24733094043</v>
      </c>
      <c r="I75" s="34">
        <v>101.485112876686</v>
      </c>
      <c r="J75" s="34">
        <v>277.34198623394201</v>
      </c>
      <c r="K75" s="34">
        <v>19503.971906677001</v>
      </c>
      <c r="L75" s="34">
        <v>19560.654374761001</v>
      </c>
      <c r="M75" s="35">
        <v>-2.89778E-3</v>
      </c>
    </row>
    <row r="76" spans="1:13" ht="19.95" customHeight="1" x14ac:dyDescent="0.3">
      <c r="A76" s="32">
        <v>4</v>
      </c>
      <c r="B76" s="33">
        <v>2</v>
      </c>
      <c r="C76" s="32">
        <v>17</v>
      </c>
      <c r="D76" s="34">
        <v>17388.091505083299</v>
      </c>
      <c r="E76" s="34">
        <v>41.598072250932297</v>
      </c>
      <c r="F76" s="34">
        <v>942.28178638273005</v>
      </c>
      <c r="G76" s="34">
        <v>-165.35014706627001</v>
      </c>
      <c r="H76" s="34">
        <v>-98.421793634289997</v>
      </c>
      <c r="I76" s="34">
        <v>60.205821492336803</v>
      </c>
      <c r="J76" s="34">
        <v>267.70544132088298</v>
      </c>
      <c r="K76" s="34">
        <v>18436.110685829699</v>
      </c>
      <c r="L76" s="34">
        <v>18487.953219987401</v>
      </c>
      <c r="M76" s="35">
        <v>-2.8041250000000002E-3</v>
      </c>
    </row>
    <row r="77" spans="1:13" ht="19.95" customHeight="1" x14ac:dyDescent="0.3">
      <c r="A77" s="32">
        <v>4</v>
      </c>
      <c r="B77" s="33">
        <v>3</v>
      </c>
      <c r="C77" s="32">
        <v>21</v>
      </c>
      <c r="D77" s="34">
        <v>16807.446386367301</v>
      </c>
      <c r="E77" s="34">
        <v>39.934582747634302</v>
      </c>
      <c r="F77" s="34">
        <v>594.24412884682999</v>
      </c>
      <c r="G77" s="34">
        <v>-159.38772675415001</v>
      </c>
      <c r="H77" s="34">
        <v>-99.178238301242004</v>
      </c>
      <c r="I77" s="34">
        <v>245.14816455067199</v>
      </c>
      <c r="J77" s="34">
        <v>270.20791046248598</v>
      </c>
      <c r="K77" s="34">
        <v>17698.415207919501</v>
      </c>
      <c r="L77" s="34">
        <v>17776.971114736702</v>
      </c>
      <c r="M77" s="35">
        <v>-4.4189700000000004E-3</v>
      </c>
    </row>
    <row r="78" spans="1:13" ht="19.95" customHeight="1" x14ac:dyDescent="0.3">
      <c r="A78" s="32">
        <v>4</v>
      </c>
      <c r="B78" s="33">
        <v>4</v>
      </c>
      <c r="C78" s="32">
        <v>20</v>
      </c>
      <c r="D78" s="34">
        <v>16636.019039207</v>
      </c>
      <c r="E78" s="34">
        <v>39.394677141701003</v>
      </c>
      <c r="F78" s="34">
        <v>585.03913740333496</v>
      </c>
      <c r="G78" s="34">
        <v>-158.75508047653</v>
      </c>
      <c r="H78" s="34">
        <v>-103.42008588483</v>
      </c>
      <c r="I78" s="34">
        <v>303.822051089654</v>
      </c>
      <c r="J78" s="34">
        <v>320.55314525437097</v>
      </c>
      <c r="K78" s="34">
        <v>17622.6528837347</v>
      </c>
      <c r="L78" s="34">
        <v>17789.345862003</v>
      </c>
      <c r="M78" s="35">
        <v>-9.3703829999999995E-3</v>
      </c>
    </row>
    <row r="79" spans="1:13" ht="19.95" customHeight="1" x14ac:dyDescent="0.3">
      <c r="A79" s="32">
        <v>4</v>
      </c>
      <c r="B79" s="33">
        <v>5</v>
      </c>
      <c r="C79" s="32">
        <v>18</v>
      </c>
      <c r="D79" s="34">
        <v>17140.645760068899</v>
      </c>
      <c r="E79" s="34">
        <v>39.802465739798102</v>
      </c>
      <c r="F79" s="34">
        <v>542.12775302192802</v>
      </c>
      <c r="G79" s="34">
        <v>-162.81756057774999</v>
      </c>
      <c r="H79" s="34">
        <v>-116.22380336355</v>
      </c>
      <c r="I79" s="34">
        <v>355.52990491087701</v>
      </c>
      <c r="J79" s="34">
        <v>542.93083730178</v>
      </c>
      <c r="K79" s="34">
        <v>18341.995357102001</v>
      </c>
      <c r="L79" s="34">
        <v>18527.268037476799</v>
      </c>
      <c r="M79" s="35">
        <v>-0.01</v>
      </c>
    </row>
    <row r="80" spans="1:13" ht="19.95" customHeight="1" x14ac:dyDescent="0.3">
      <c r="A80" s="32">
        <v>4</v>
      </c>
      <c r="B80" s="33">
        <v>6</v>
      </c>
      <c r="C80" s="32">
        <v>12</v>
      </c>
      <c r="D80" s="34">
        <v>18164.914973453098</v>
      </c>
      <c r="E80" s="34">
        <v>41.8280285311629</v>
      </c>
      <c r="F80" s="34">
        <v>552.19305839995502</v>
      </c>
      <c r="G80" s="34">
        <v>-171.16469219210001</v>
      </c>
      <c r="H80" s="34">
        <v>-127.8001604353</v>
      </c>
      <c r="I80" s="34">
        <v>426.64041958650103</v>
      </c>
      <c r="J80" s="34">
        <v>738.68320336813599</v>
      </c>
      <c r="K80" s="34">
        <v>19625.2948307115</v>
      </c>
      <c r="L80" s="34">
        <v>19823.530132031799</v>
      </c>
      <c r="M80" s="35">
        <v>-0.01</v>
      </c>
    </row>
    <row r="81" spans="1:13" ht="19.95" customHeight="1" x14ac:dyDescent="0.3">
      <c r="A81" s="32">
        <v>4</v>
      </c>
      <c r="B81" s="33">
        <v>7</v>
      </c>
      <c r="C81" s="32">
        <v>11</v>
      </c>
      <c r="D81" s="34">
        <v>19412.089879367701</v>
      </c>
      <c r="E81" s="34">
        <v>45.132971212018703</v>
      </c>
      <c r="F81" s="34">
        <v>448.16572166901898</v>
      </c>
      <c r="G81" s="34">
        <v>-180.36252083674</v>
      </c>
      <c r="H81" s="34">
        <v>-152.12714265739001</v>
      </c>
      <c r="I81" s="34">
        <v>-50.621553912152997</v>
      </c>
      <c r="J81" s="34">
        <v>383.72459281599902</v>
      </c>
      <c r="K81" s="34">
        <v>19906.0019476585</v>
      </c>
      <c r="L81" s="34">
        <v>20107.072674402501</v>
      </c>
      <c r="M81" s="35">
        <v>-0.01</v>
      </c>
    </row>
    <row r="82" spans="1:13" ht="19.95" customHeight="1" x14ac:dyDescent="0.3">
      <c r="A82" s="32">
        <v>4</v>
      </c>
      <c r="B82" s="33">
        <v>8</v>
      </c>
      <c r="C82" s="32">
        <v>14</v>
      </c>
      <c r="D82" s="34">
        <v>19851.855806050498</v>
      </c>
      <c r="E82" s="34">
        <v>45.147444741336599</v>
      </c>
      <c r="F82" s="34">
        <v>76.085030383143206</v>
      </c>
      <c r="G82" s="34">
        <v>-180.86174007061999</v>
      </c>
      <c r="H82" s="34">
        <v>-181.31257720235999</v>
      </c>
      <c r="I82" s="34">
        <v>-261.96333638702998</v>
      </c>
      <c r="J82" s="34">
        <v>218.986172419475</v>
      </c>
      <c r="K82" s="34">
        <v>19567.936799934399</v>
      </c>
      <c r="L82" s="34">
        <v>19716.982250579</v>
      </c>
      <c r="M82" s="35">
        <v>-7.5592430000000002E-3</v>
      </c>
    </row>
    <row r="83" spans="1:13" ht="19.95" customHeight="1" x14ac:dyDescent="0.3">
      <c r="A83" s="32">
        <v>4</v>
      </c>
      <c r="B83" s="33">
        <v>9</v>
      </c>
      <c r="C83" s="32">
        <v>16</v>
      </c>
      <c r="D83" s="34">
        <v>19629.351227284398</v>
      </c>
      <c r="E83" s="34">
        <v>44.203271211587698</v>
      </c>
      <c r="F83" s="34">
        <v>89.839669674927293</v>
      </c>
      <c r="G83" s="34">
        <v>-181.24270435816999</v>
      </c>
      <c r="H83" s="34">
        <v>-197.23060562213001</v>
      </c>
      <c r="I83" s="34">
        <v>-822.228802965</v>
      </c>
      <c r="J83" s="34">
        <v>10.2206798621235</v>
      </c>
      <c r="K83" s="34">
        <v>18572.912735087699</v>
      </c>
      <c r="L83" s="34">
        <v>18689.528827404301</v>
      </c>
      <c r="M83" s="35">
        <v>-6.2396489999999999E-3</v>
      </c>
    </row>
    <row r="84" spans="1:13" ht="19.95" customHeight="1" x14ac:dyDescent="0.3">
      <c r="A84" s="32">
        <v>4</v>
      </c>
      <c r="B84" s="33">
        <v>10</v>
      </c>
      <c r="C84" s="32">
        <v>22</v>
      </c>
      <c r="D84" s="34">
        <v>19254.130664735301</v>
      </c>
      <c r="E84" s="34">
        <v>42.690527453266697</v>
      </c>
      <c r="F84" s="34">
        <v>-319.78489059166998</v>
      </c>
      <c r="G84" s="34">
        <v>-179.22782604744</v>
      </c>
      <c r="H84" s="34">
        <v>87.4718706005348</v>
      </c>
      <c r="I84" s="34">
        <v>-1146.6587565348</v>
      </c>
      <c r="J84" s="34">
        <v>11.7884204347999</v>
      </c>
      <c r="K84" s="34">
        <v>17750.41001005</v>
      </c>
      <c r="L84" s="34">
        <v>17846.013753929299</v>
      </c>
      <c r="M84" s="35">
        <v>-5.3571479999999999E-3</v>
      </c>
    </row>
    <row r="85" spans="1:13" ht="19.95" customHeight="1" x14ac:dyDescent="0.3">
      <c r="A85" s="32">
        <v>4</v>
      </c>
      <c r="B85" s="33">
        <v>11</v>
      </c>
      <c r="C85" s="32">
        <v>24</v>
      </c>
      <c r="D85" s="34">
        <v>18836.842842423099</v>
      </c>
      <c r="E85" s="34">
        <v>41.032618411696703</v>
      </c>
      <c r="F85" s="34">
        <v>-372.06043097641998</v>
      </c>
      <c r="G85" s="34">
        <v>-179.41146758972999</v>
      </c>
      <c r="H85" s="34">
        <v>202.508696131866</v>
      </c>
      <c r="I85" s="34">
        <v>-1183.0844735031999</v>
      </c>
      <c r="J85" s="34">
        <v>53.505594342199601</v>
      </c>
      <c r="K85" s="34">
        <v>17399.333379239499</v>
      </c>
      <c r="L85" s="34">
        <v>17491.780370655</v>
      </c>
      <c r="M85" s="35">
        <v>-5.2851679999999998E-3</v>
      </c>
    </row>
    <row r="86" spans="1:13" ht="19.95" customHeight="1" x14ac:dyDescent="0.3">
      <c r="A86" s="32">
        <v>4</v>
      </c>
      <c r="B86" s="33">
        <v>12</v>
      </c>
      <c r="C86" s="32">
        <v>23</v>
      </c>
      <c r="D86" s="34">
        <v>18715.653091940199</v>
      </c>
      <c r="E86" s="34">
        <v>39.392310095182999</v>
      </c>
      <c r="F86" s="34">
        <v>-332.92038743052001</v>
      </c>
      <c r="G86" s="34">
        <v>-179.46816630377</v>
      </c>
      <c r="H86" s="34">
        <v>194.309277740189</v>
      </c>
      <c r="I86" s="34">
        <v>-883.82685516116999</v>
      </c>
      <c r="J86" s="34">
        <v>68.121576634057902</v>
      </c>
      <c r="K86" s="34">
        <v>17621.260847514099</v>
      </c>
      <c r="L86" s="34">
        <v>17707.338004450899</v>
      </c>
      <c r="M86" s="35">
        <v>-4.8611009999999996E-3</v>
      </c>
    </row>
    <row r="87" spans="1:13" ht="19.95" customHeight="1" x14ac:dyDescent="0.3">
      <c r="A87" s="32">
        <v>4</v>
      </c>
      <c r="B87" s="33">
        <v>13</v>
      </c>
      <c r="C87" s="32">
        <v>19</v>
      </c>
      <c r="D87" s="34">
        <v>19153.431843047802</v>
      </c>
      <c r="E87" s="34">
        <v>39.028612603180598</v>
      </c>
      <c r="F87" s="34">
        <v>-372.08284660507002</v>
      </c>
      <c r="G87" s="34">
        <v>-182.84656488915999</v>
      </c>
      <c r="H87" s="34">
        <v>190.42303678823299</v>
      </c>
      <c r="I87" s="34">
        <v>-501.30343214351001</v>
      </c>
      <c r="J87" s="34">
        <v>61.183137396319403</v>
      </c>
      <c r="K87" s="34">
        <v>18387.8337861978</v>
      </c>
      <c r="L87" s="34">
        <v>18469.120162046402</v>
      </c>
      <c r="M87" s="35">
        <v>-4.401205E-3</v>
      </c>
    </row>
    <row r="88" spans="1:13" ht="19.95" customHeight="1" x14ac:dyDescent="0.3">
      <c r="A88" s="32">
        <v>4</v>
      </c>
      <c r="B88" s="33">
        <v>14</v>
      </c>
      <c r="C88" s="32">
        <v>15</v>
      </c>
      <c r="D88" s="34">
        <v>19803.483786855399</v>
      </c>
      <c r="E88" s="34">
        <v>39.7415895893716</v>
      </c>
      <c r="F88" s="34">
        <v>-174.61351397855</v>
      </c>
      <c r="G88" s="34">
        <v>-188.37656617785001</v>
      </c>
      <c r="H88" s="34">
        <v>196.41743048907301</v>
      </c>
      <c r="I88" s="34">
        <v>-86.114900028522996</v>
      </c>
      <c r="J88" s="34">
        <v>34.725571888239102</v>
      </c>
      <c r="K88" s="34">
        <v>19625.263398637198</v>
      </c>
      <c r="L88" s="34">
        <v>19766.0088766236</v>
      </c>
      <c r="M88" s="35">
        <v>-7.1205820000000003E-3</v>
      </c>
    </row>
    <row r="89" spans="1:13" ht="19.95" customHeight="1" x14ac:dyDescent="0.3">
      <c r="A89" s="32">
        <v>4</v>
      </c>
      <c r="B89" s="33">
        <v>15</v>
      </c>
      <c r="C89" s="32">
        <v>10</v>
      </c>
      <c r="D89" s="34">
        <v>20674.275002456001</v>
      </c>
      <c r="E89" s="34">
        <v>42.630957100487301</v>
      </c>
      <c r="F89" s="34">
        <v>646.8197527456</v>
      </c>
      <c r="G89" s="34">
        <v>-199.59630168550001</v>
      </c>
      <c r="H89" s="34">
        <v>-214.02862020667001</v>
      </c>
      <c r="I89" s="34">
        <v>28.371804184823102</v>
      </c>
      <c r="J89" s="34">
        <v>112.9729762832</v>
      </c>
      <c r="K89" s="34">
        <v>21091.445570877899</v>
      </c>
      <c r="L89" s="34">
        <v>21157.4625883546</v>
      </c>
      <c r="M89" s="35">
        <v>-3.120271E-3</v>
      </c>
    </row>
    <row r="90" spans="1:13" ht="19.95" customHeight="1" x14ac:dyDescent="0.3">
      <c r="A90" s="32">
        <v>4</v>
      </c>
      <c r="B90" s="33">
        <v>16</v>
      </c>
      <c r="C90" s="32">
        <v>7</v>
      </c>
      <c r="D90" s="34">
        <v>21713.816459243801</v>
      </c>
      <c r="E90" s="34">
        <v>44.596700967016602</v>
      </c>
      <c r="F90" s="34">
        <v>682.53534385036801</v>
      </c>
      <c r="G90" s="34">
        <v>-205.97757743458999</v>
      </c>
      <c r="H90" s="34">
        <v>-210.46518324819999</v>
      </c>
      <c r="I90" s="34">
        <v>317.26203397766602</v>
      </c>
      <c r="J90" s="34">
        <v>539.06876563470905</v>
      </c>
      <c r="K90" s="34">
        <v>22880.836542990699</v>
      </c>
      <c r="L90" s="34">
        <v>23056.8532766791</v>
      </c>
      <c r="M90" s="35">
        <v>-7.6340310000000003E-3</v>
      </c>
    </row>
    <row r="91" spans="1:13" ht="19.95" customHeight="1" x14ac:dyDescent="0.3">
      <c r="A91" s="32">
        <v>4</v>
      </c>
      <c r="B91" s="33">
        <v>17</v>
      </c>
      <c r="C91" s="32">
        <v>5</v>
      </c>
      <c r="D91" s="34">
        <v>22966.7456358167</v>
      </c>
      <c r="E91" s="34">
        <v>403.95933901848503</v>
      </c>
      <c r="F91" s="34">
        <v>1052.5449217595301</v>
      </c>
      <c r="G91" s="34">
        <v>-219.4265526845</v>
      </c>
      <c r="H91" s="34">
        <v>-204.45138665713</v>
      </c>
      <c r="I91" s="34">
        <v>639.39788979305399</v>
      </c>
      <c r="J91" s="34">
        <v>587.51586592273702</v>
      </c>
      <c r="K91" s="34">
        <v>25226.2857129689</v>
      </c>
      <c r="L91" s="34">
        <v>25398.6778975997</v>
      </c>
      <c r="M91" s="35">
        <v>-6.7874470000000003E-3</v>
      </c>
    </row>
    <row r="92" spans="1:13" ht="19.95" customHeight="1" x14ac:dyDescent="0.3">
      <c r="A92" s="32">
        <v>4</v>
      </c>
      <c r="B92" s="33">
        <v>18</v>
      </c>
      <c r="C92" s="32">
        <v>3</v>
      </c>
      <c r="D92" s="34">
        <v>24095.898836425102</v>
      </c>
      <c r="E92" s="34">
        <v>641.98375750963999</v>
      </c>
      <c r="F92" s="34">
        <v>1583.45146396064</v>
      </c>
      <c r="G92" s="34">
        <v>-233.48048585634001</v>
      </c>
      <c r="H92" s="34">
        <v>-187.43646096459</v>
      </c>
      <c r="I92" s="34">
        <v>354.74748493915001</v>
      </c>
      <c r="J92" s="34">
        <v>693.37433040537599</v>
      </c>
      <c r="K92" s="34">
        <v>26948.5389264189</v>
      </c>
      <c r="L92" s="34">
        <v>27220.746390322201</v>
      </c>
      <c r="M92" s="35">
        <v>-0.01</v>
      </c>
    </row>
    <row r="93" spans="1:13" ht="19.95" customHeight="1" x14ac:dyDescent="0.3">
      <c r="A93" s="32">
        <v>4</v>
      </c>
      <c r="B93" s="33">
        <v>19</v>
      </c>
      <c r="C93" s="32">
        <v>1</v>
      </c>
      <c r="D93" s="34">
        <v>24810.4309010586</v>
      </c>
      <c r="E93" s="34">
        <v>662.81341441591496</v>
      </c>
      <c r="F93" s="34">
        <v>1702.1056755781301</v>
      </c>
      <c r="G93" s="34">
        <v>-238.13397904284</v>
      </c>
      <c r="H93" s="34">
        <v>-177.58018809427</v>
      </c>
      <c r="I93" s="34">
        <v>82.030151919020497</v>
      </c>
      <c r="J93" s="34">
        <v>813.11363730693699</v>
      </c>
      <c r="K93" s="34">
        <v>27654.7796131414</v>
      </c>
      <c r="L93" s="34">
        <v>27934.120821355002</v>
      </c>
      <c r="M93" s="35">
        <v>-0.01</v>
      </c>
    </row>
    <row r="94" spans="1:13" ht="19.95" customHeight="1" x14ac:dyDescent="0.3">
      <c r="A94" s="32">
        <v>4</v>
      </c>
      <c r="B94" s="33">
        <v>20</v>
      </c>
      <c r="C94" s="32">
        <v>2</v>
      </c>
      <c r="D94" s="34">
        <v>24983.676913557199</v>
      </c>
      <c r="E94" s="34">
        <v>664.87847272665897</v>
      </c>
      <c r="F94" s="34">
        <v>1611.4619955092501</v>
      </c>
      <c r="G94" s="34">
        <v>-235.46799059359</v>
      </c>
      <c r="H94" s="34">
        <v>-595.22159486433998</v>
      </c>
      <c r="I94" s="34">
        <v>0</v>
      </c>
      <c r="J94" s="34">
        <v>630.85910991119204</v>
      </c>
      <c r="K94" s="34">
        <v>27060.186906246399</v>
      </c>
      <c r="L94" s="34">
        <v>27333.522127521599</v>
      </c>
      <c r="M94" s="35">
        <v>-0.01</v>
      </c>
    </row>
    <row r="95" spans="1:13" ht="19.95" customHeight="1" x14ac:dyDescent="0.3">
      <c r="A95" s="32">
        <v>4</v>
      </c>
      <c r="B95" s="33">
        <v>21</v>
      </c>
      <c r="C95" s="32">
        <v>4</v>
      </c>
      <c r="D95" s="34">
        <v>24464.960255226099</v>
      </c>
      <c r="E95" s="34">
        <v>641.85929170411805</v>
      </c>
      <c r="F95" s="34">
        <v>1209.4114129387301</v>
      </c>
      <c r="G95" s="34">
        <v>-226.89226372063001</v>
      </c>
      <c r="H95" s="34">
        <v>-591.36759692451005</v>
      </c>
      <c r="I95" s="34">
        <v>-52.594014414280998</v>
      </c>
      <c r="J95" s="34">
        <v>408.43703555527998</v>
      </c>
      <c r="K95" s="34">
        <v>25853.814120364801</v>
      </c>
      <c r="L95" s="34">
        <v>26085.5589780431</v>
      </c>
      <c r="M95" s="35">
        <v>-8.8840289999999999E-3</v>
      </c>
    </row>
    <row r="96" spans="1:13" ht="19.95" customHeight="1" x14ac:dyDescent="0.3">
      <c r="A96" s="32">
        <v>4</v>
      </c>
      <c r="B96" s="33">
        <v>22</v>
      </c>
      <c r="C96" s="32">
        <v>6</v>
      </c>
      <c r="D96" s="34">
        <v>23129.691700086802</v>
      </c>
      <c r="E96" s="34">
        <v>55.826275952912702</v>
      </c>
      <c r="F96" s="34">
        <v>1516.7440558374401</v>
      </c>
      <c r="G96" s="34">
        <v>-212.65681689176</v>
      </c>
      <c r="H96" s="34">
        <v>-138.76749141833</v>
      </c>
      <c r="I96" s="34">
        <v>-28.560081448270001</v>
      </c>
      <c r="J96" s="34">
        <v>189.92271871310399</v>
      </c>
      <c r="K96" s="34">
        <v>24512.200360831801</v>
      </c>
      <c r="L96" s="34">
        <v>24607.7270105311</v>
      </c>
      <c r="M96" s="35">
        <v>-3.8819779999999999E-3</v>
      </c>
    </row>
    <row r="97" spans="1:13" ht="19.95" customHeight="1" x14ac:dyDescent="0.3">
      <c r="A97" s="32">
        <v>4</v>
      </c>
      <c r="B97" s="33">
        <v>23</v>
      </c>
      <c r="C97" s="32">
        <v>8</v>
      </c>
      <c r="D97" s="34">
        <v>21245.551291546999</v>
      </c>
      <c r="E97" s="34">
        <v>51.4627847796963</v>
      </c>
      <c r="F97" s="34">
        <v>1518.82610567087</v>
      </c>
      <c r="G97" s="34">
        <v>-198.6932380403</v>
      </c>
      <c r="H97" s="34">
        <v>-549.23023722849996</v>
      </c>
      <c r="I97" s="34">
        <v>-2.5506697516585</v>
      </c>
      <c r="J97" s="34">
        <v>294.40804820412501</v>
      </c>
      <c r="K97" s="34">
        <v>22359.7740851813</v>
      </c>
      <c r="L97" s="34">
        <v>22482.976461166101</v>
      </c>
      <c r="M97" s="35">
        <v>-5.4798069999999997E-3</v>
      </c>
    </row>
    <row r="98" spans="1:13" ht="19.95" customHeight="1" x14ac:dyDescent="0.3">
      <c r="A98" s="32">
        <v>4</v>
      </c>
      <c r="B98" s="33">
        <v>24</v>
      </c>
      <c r="C98" s="32">
        <v>9</v>
      </c>
      <c r="D98" s="34">
        <v>19636.993084276601</v>
      </c>
      <c r="E98" s="34">
        <v>47.726211800693797</v>
      </c>
      <c r="F98" s="34">
        <v>1445.80317572953</v>
      </c>
      <c r="G98" s="34">
        <v>-186.81892592304001</v>
      </c>
      <c r="H98" s="34">
        <v>-534.20098402213</v>
      </c>
      <c r="I98" s="34">
        <v>85.054908671933902</v>
      </c>
      <c r="J98" s="34">
        <v>302.26591919978802</v>
      </c>
      <c r="K98" s="34">
        <v>20796.823389733301</v>
      </c>
      <c r="L98" s="34">
        <v>20959.3309651893</v>
      </c>
      <c r="M98" s="35">
        <v>-7.753472E-3</v>
      </c>
    </row>
    <row r="99" spans="1:13" ht="19.95" customHeight="1" x14ac:dyDescent="0.3">
      <c r="A99" s="32">
        <v>5</v>
      </c>
      <c r="B99" s="33">
        <v>1</v>
      </c>
      <c r="C99" s="32">
        <v>17</v>
      </c>
      <c r="D99" s="34">
        <v>19520.5627051224</v>
      </c>
      <c r="E99" s="34">
        <v>50.190385474712798</v>
      </c>
      <c r="F99" s="34">
        <v>1528.1897559073</v>
      </c>
      <c r="G99" s="34">
        <v>-253.37114326266001</v>
      </c>
      <c r="H99" s="34">
        <v>-99.431738322794999</v>
      </c>
      <c r="I99" s="34">
        <v>174.787952428365</v>
      </c>
      <c r="J99" s="34">
        <v>243.550494584479</v>
      </c>
      <c r="K99" s="34">
        <v>21164.478411931799</v>
      </c>
      <c r="L99" s="34">
        <v>21258.8038965419</v>
      </c>
      <c r="M99" s="35">
        <v>-4.4370080000000001E-3</v>
      </c>
    </row>
    <row r="100" spans="1:13" ht="19.95" customHeight="1" x14ac:dyDescent="0.3">
      <c r="A100" s="32">
        <v>5</v>
      </c>
      <c r="B100" s="33">
        <v>2</v>
      </c>
      <c r="C100" s="32">
        <v>21</v>
      </c>
      <c r="D100" s="34">
        <v>18528.393028350001</v>
      </c>
      <c r="E100" s="34">
        <v>47.580695506202098</v>
      </c>
      <c r="F100" s="34">
        <v>1374.4551024636801</v>
      </c>
      <c r="G100" s="34">
        <v>-239.59724787267999</v>
      </c>
      <c r="H100" s="34">
        <v>-95.625152361006997</v>
      </c>
      <c r="I100" s="34">
        <v>103.987206535027</v>
      </c>
      <c r="J100" s="34">
        <v>226.065802346308</v>
      </c>
      <c r="K100" s="34">
        <v>19945.259434967498</v>
      </c>
      <c r="L100" s="34">
        <v>20035.831327681801</v>
      </c>
      <c r="M100" s="35">
        <v>-4.5204959999999997E-3</v>
      </c>
    </row>
    <row r="101" spans="1:13" ht="19.95" customHeight="1" x14ac:dyDescent="0.3">
      <c r="A101" s="32">
        <v>5</v>
      </c>
      <c r="B101" s="33">
        <v>3</v>
      </c>
      <c r="C101" s="32">
        <v>23</v>
      </c>
      <c r="D101" s="34">
        <v>17833.591786598899</v>
      </c>
      <c r="E101" s="34">
        <v>45.6638856383952</v>
      </c>
      <c r="F101" s="34">
        <v>1292.9757879231099</v>
      </c>
      <c r="G101" s="34">
        <v>-230.33670938003999</v>
      </c>
      <c r="H101" s="34">
        <v>-93.992536558406002</v>
      </c>
      <c r="I101" s="34">
        <v>63.796287869173298</v>
      </c>
      <c r="J101" s="34">
        <v>238.51342397645701</v>
      </c>
      <c r="K101" s="34">
        <v>19150.211926067601</v>
      </c>
      <c r="L101" s="34">
        <v>19222.065356073701</v>
      </c>
      <c r="M101" s="35">
        <v>-3.73807E-3</v>
      </c>
    </row>
    <row r="102" spans="1:13" ht="19.95" customHeight="1" x14ac:dyDescent="0.3">
      <c r="A102" s="32">
        <v>5</v>
      </c>
      <c r="B102" s="33">
        <v>4</v>
      </c>
      <c r="C102" s="32">
        <v>24</v>
      </c>
      <c r="D102" s="34">
        <v>17529.575505375899</v>
      </c>
      <c r="E102" s="34">
        <v>44.635917664362303</v>
      </c>
      <c r="F102" s="34">
        <v>1230.15041681049</v>
      </c>
      <c r="G102" s="34">
        <v>-225.95156039740999</v>
      </c>
      <c r="H102" s="34">
        <v>-97.054146018327998</v>
      </c>
      <c r="I102" s="34">
        <v>205.45865700688401</v>
      </c>
      <c r="J102" s="34">
        <v>281.008363362203</v>
      </c>
      <c r="K102" s="34">
        <v>18967.8231538041</v>
      </c>
      <c r="L102" s="34">
        <v>19073.747582659998</v>
      </c>
      <c r="M102" s="35">
        <v>-5.5534149999999999E-3</v>
      </c>
    </row>
    <row r="103" spans="1:13" ht="19.95" customHeight="1" x14ac:dyDescent="0.3">
      <c r="A103" s="32">
        <v>5</v>
      </c>
      <c r="B103" s="33">
        <v>5</v>
      </c>
      <c r="C103" s="32">
        <v>22</v>
      </c>
      <c r="D103" s="34">
        <v>17863.060411785402</v>
      </c>
      <c r="E103" s="34">
        <v>44.569322520294001</v>
      </c>
      <c r="F103" s="34">
        <v>1169.37036359275</v>
      </c>
      <c r="G103" s="34">
        <v>-229.40366578544999</v>
      </c>
      <c r="H103" s="34">
        <v>-103.91675068345</v>
      </c>
      <c r="I103" s="34">
        <v>448.31679895798902</v>
      </c>
      <c r="J103" s="34">
        <v>364.31266064498902</v>
      </c>
      <c r="K103" s="34">
        <v>19556.3091410325</v>
      </c>
      <c r="L103" s="34">
        <v>19753.847617204599</v>
      </c>
      <c r="M103" s="35">
        <v>-0.01</v>
      </c>
    </row>
    <row r="104" spans="1:13" ht="19.95" customHeight="1" x14ac:dyDescent="0.3">
      <c r="A104" s="32">
        <v>5</v>
      </c>
      <c r="B104" s="33">
        <v>6</v>
      </c>
      <c r="C104" s="32">
        <v>20</v>
      </c>
      <c r="D104" s="34">
        <v>18672.926831669</v>
      </c>
      <c r="E104" s="34">
        <v>45.854826244820302</v>
      </c>
      <c r="F104" s="34">
        <v>1056.4978046773199</v>
      </c>
      <c r="G104" s="34">
        <v>-236.90708859227999</v>
      </c>
      <c r="H104" s="34">
        <v>-121.10305390924999</v>
      </c>
      <c r="I104" s="34">
        <v>330.10507782638098</v>
      </c>
      <c r="J104" s="34">
        <v>604.12319677993503</v>
      </c>
      <c r="K104" s="34">
        <v>20351.497594696</v>
      </c>
      <c r="L104" s="34">
        <v>20557.068277470698</v>
      </c>
      <c r="M104" s="35">
        <v>-0.01</v>
      </c>
    </row>
    <row r="105" spans="1:13" ht="19.95" customHeight="1" x14ac:dyDescent="0.3">
      <c r="A105" s="32">
        <v>5</v>
      </c>
      <c r="B105" s="33">
        <v>7</v>
      </c>
      <c r="C105" s="32">
        <v>16</v>
      </c>
      <c r="D105" s="34">
        <v>19649.894474041099</v>
      </c>
      <c r="E105" s="34">
        <v>47.732033284656801</v>
      </c>
      <c r="F105" s="34">
        <v>987.97952842372001</v>
      </c>
      <c r="G105" s="34">
        <v>-246.94622307027001</v>
      </c>
      <c r="H105" s="34">
        <v>-145.42821734493</v>
      </c>
      <c r="I105" s="34">
        <v>236.113241058846</v>
      </c>
      <c r="J105" s="34">
        <v>721.83754514897396</v>
      </c>
      <c r="K105" s="34">
        <v>21251.182381542101</v>
      </c>
      <c r="L105" s="34">
        <v>21465.840789436501</v>
      </c>
      <c r="M105" s="35">
        <v>-0.01</v>
      </c>
    </row>
    <row r="106" spans="1:13" ht="19.95" customHeight="1" x14ac:dyDescent="0.3">
      <c r="A106" s="32">
        <v>5</v>
      </c>
      <c r="B106" s="33">
        <v>8</v>
      </c>
      <c r="C106" s="32">
        <v>13</v>
      </c>
      <c r="D106" s="34">
        <v>20080.9681742311</v>
      </c>
      <c r="E106" s="34">
        <v>47.356081664100799</v>
      </c>
      <c r="F106" s="34">
        <v>814.90119725269994</v>
      </c>
      <c r="G106" s="34">
        <v>-249.50454747795001</v>
      </c>
      <c r="H106" s="34">
        <v>-173.75818787127</v>
      </c>
      <c r="I106" s="34">
        <v>316.97471241737202</v>
      </c>
      <c r="J106" s="34">
        <v>823.63706160320896</v>
      </c>
      <c r="K106" s="34">
        <v>21660.574491819301</v>
      </c>
      <c r="L106" s="34">
        <v>21879.368173554802</v>
      </c>
      <c r="M106" s="35">
        <v>-0.01</v>
      </c>
    </row>
    <row r="107" spans="1:13" ht="19.95" customHeight="1" x14ac:dyDescent="0.3">
      <c r="A107" s="32">
        <v>5</v>
      </c>
      <c r="B107" s="33">
        <v>9</v>
      </c>
      <c r="C107" s="32">
        <v>15</v>
      </c>
      <c r="D107" s="34">
        <v>20061.734886240902</v>
      </c>
      <c r="E107" s="34">
        <v>47.463900504377698</v>
      </c>
      <c r="F107" s="34">
        <v>883.527883538026</v>
      </c>
      <c r="G107" s="34">
        <v>-249.67444701970999</v>
      </c>
      <c r="H107" s="34">
        <v>-190.31033924406</v>
      </c>
      <c r="I107" s="34">
        <v>87.132127732586994</v>
      </c>
      <c r="J107" s="34">
        <v>618.26474344096596</v>
      </c>
      <c r="K107" s="34">
        <v>21258.1387551931</v>
      </c>
      <c r="L107" s="34">
        <v>21472.867429488</v>
      </c>
      <c r="M107" s="35">
        <v>-0.01</v>
      </c>
    </row>
    <row r="108" spans="1:13" ht="19.95" customHeight="1" x14ac:dyDescent="0.3">
      <c r="A108" s="32">
        <v>5</v>
      </c>
      <c r="B108" s="33">
        <v>10</v>
      </c>
      <c r="C108" s="32">
        <v>18</v>
      </c>
      <c r="D108" s="34">
        <v>19954.486794245298</v>
      </c>
      <c r="E108" s="34">
        <v>46.901312493459002</v>
      </c>
      <c r="F108" s="34">
        <v>995.34256361541202</v>
      </c>
      <c r="G108" s="34">
        <v>-250.74605692444001</v>
      </c>
      <c r="H108" s="34">
        <v>-205.18601351135999</v>
      </c>
      <c r="I108" s="34">
        <v>-2.4856457308866999</v>
      </c>
      <c r="J108" s="34">
        <v>406.019052500263</v>
      </c>
      <c r="K108" s="34">
        <v>20944.332006687699</v>
      </c>
      <c r="L108" s="34">
        <v>21155.890915846201</v>
      </c>
      <c r="M108" s="35">
        <v>-0.01</v>
      </c>
    </row>
    <row r="109" spans="1:13" ht="19.95" customHeight="1" x14ac:dyDescent="0.3">
      <c r="A109" s="32">
        <v>5</v>
      </c>
      <c r="B109" s="33">
        <v>11</v>
      </c>
      <c r="C109" s="32">
        <v>19</v>
      </c>
      <c r="D109" s="34">
        <v>19906.032569447802</v>
      </c>
      <c r="E109" s="34">
        <v>46.637529368131403</v>
      </c>
      <c r="F109" s="34">
        <v>927.64747233791797</v>
      </c>
      <c r="G109" s="34">
        <v>-251.62734356606001</v>
      </c>
      <c r="H109" s="34">
        <v>207.260679918775</v>
      </c>
      <c r="I109" s="34">
        <v>-201.94846131668999</v>
      </c>
      <c r="J109" s="34">
        <v>424.720232891671</v>
      </c>
      <c r="K109" s="34">
        <v>21058.722679081598</v>
      </c>
      <c r="L109" s="34">
        <v>21253.736547355002</v>
      </c>
      <c r="M109" s="35">
        <v>-9.1755099999999996E-3</v>
      </c>
    </row>
    <row r="110" spans="1:13" ht="19.95" customHeight="1" x14ac:dyDescent="0.3">
      <c r="A110" s="32">
        <v>5</v>
      </c>
      <c r="B110" s="33">
        <v>12</v>
      </c>
      <c r="C110" s="32">
        <v>14</v>
      </c>
      <c r="D110" s="34">
        <v>20035.765020444102</v>
      </c>
      <c r="E110" s="34">
        <v>47.152863519200203</v>
      </c>
      <c r="F110" s="34">
        <v>1128.46447001203</v>
      </c>
      <c r="G110" s="34">
        <v>-259.50729159045</v>
      </c>
      <c r="H110" s="34">
        <v>198.81724465080401</v>
      </c>
      <c r="I110" s="34">
        <v>-31.538490296629</v>
      </c>
      <c r="J110" s="34">
        <v>436.75976303371698</v>
      </c>
      <c r="K110" s="34">
        <v>21555.913579772801</v>
      </c>
      <c r="L110" s="34">
        <v>21766.700202876</v>
      </c>
      <c r="M110" s="35">
        <v>-9.6839030000000006E-3</v>
      </c>
    </row>
    <row r="111" spans="1:13" ht="19.95" customHeight="1" x14ac:dyDescent="0.3">
      <c r="A111" s="32">
        <v>5</v>
      </c>
      <c r="B111" s="33">
        <v>13</v>
      </c>
      <c r="C111" s="32">
        <v>12</v>
      </c>
      <c r="D111" s="34">
        <v>20652.303405975199</v>
      </c>
      <c r="E111" s="34">
        <v>48.217887471654997</v>
      </c>
      <c r="F111" s="34">
        <v>1301.2864361770601</v>
      </c>
      <c r="G111" s="34">
        <v>-271.29512997325998</v>
      </c>
      <c r="H111" s="34">
        <v>194.37599943651199</v>
      </c>
      <c r="I111" s="34">
        <v>-25.789603555902001</v>
      </c>
      <c r="J111" s="34">
        <v>774.887810158923</v>
      </c>
      <c r="K111" s="34">
        <v>22673.986805690201</v>
      </c>
      <c r="L111" s="34">
        <v>22903.016975444702</v>
      </c>
      <c r="M111" s="35">
        <v>-0.01</v>
      </c>
    </row>
    <row r="112" spans="1:13" ht="19.95" customHeight="1" x14ac:dyDescent="0.3">
      <c r="A112" s="32">
        <v>5</v>
      </c>
      <c r="B112" s="33">
        <v>14</v>
      </c>
      <c r="C112" s="32">
        <v>10</v>
      </c>
      <c r="D112" s="34">
        <v>21556.798683724599</v>
      </c>
      <c r="E112" s="34">
        <v>50.194262940305698</v>
      </c>
      <c r="F112" s="34">
        <v>1568.49409851785</v>
      </c>
      <c r="G112" s="34">
        <v>-286.74750110009001</v>
      </c>
      <c r="H112" s="34">
        <v>195.36730898599001</v>
      </c>
      <c r="I112" s="34">
        <v>223.61667581032199</v>
      </c>
      <c r="J112" s="34">
        <v>964.00818370721902</v>
      </c>
      <c r="K112" s="34">
        <v>24271.731712586101</v>
      </c>
      <c r="L112" s="34">
        <v>24516.900719784</v>
      </c>
      <c r="M112" s="35">
        <v>-0.01</v>
      </c>
    </row>
    <row r="113" spans="1:13" ht="19.95" customHeight="1" x14ac:dyDescent="0.3">
      <c r="A113" s="32">
        <v>5</v>
      </c>
      <c r="B113" s="33">
        <v>15</v>
      </c>
      <c r="C113" s="32">
        <v>8</v>
      </c>
      <c r="D113" s="34">
        <v>22717.3575933188</v>
      </c>
      <c r="E113" s="34">
        <v>52.738566950555601</v>
      </c>
      <c r="F113" s="34">
        <v>1799.5541275993501</v>
      </c>
      <c r="G113" s="34">
        <v>-305.22341798308003</v>
      </c>
      <c r="H113" s="34">
        <v>-222.93040309189001</v>
      </c>
      <c r="I113" s="34">
        <v>899.43863761651505</v>
      </c>
      <c r="J113" s="34">
        <v>998.56934285961904</v>
      </c>
      <c r="K113" s="34">
        <v>25939.504447269901</v>
      </c>
      <c r="L113" s="34">
        <v>26200.507845950298</v>
      </c>
      <c r="M113" s="35">
        <v>-9.9617690000000005E-3</v>
      </c>
    </row>
    <row r="114" spans="1:13" ht="19.95" customHeight="1" x14ac:dyDescent="0.3">
      <c r="A114" s="32">
        <v>5</v>
      </c>
      <c r="B114" s="33">
        <v>16</v>
      </c>
      <c r="C114" s="32">
        <v>6</v>
      </c>
      <c r="D114" s="34">
        <v>23937.540994572701</v>
      </c>
      <c r="E114" s="34">
        <v>55.795993618732098</v>
      </c>
      <c r="F114" s="34">
        <v>1851.93394105476</v>
      </c>
      <c r="G114" s="34">
        <v>-320.43191943839003</v>
      </c>
      <c r="H114" s="34">
        <v>78.436743546983706</v>
      </c>
      <c r="I114" s="34">
        <v>1461.3614380602601</v>
      </c>
      <c r="J114" s="34">
        <v>1043.0733274778299</v>
      </c>
      <c r="K114" s="34">
        <v>28107.710518892902</v>
      </c>
      <c r="L114" s="34">
        <v>28384.0009926075</v>
      </c>
      <c r="M114" s="35">
        <v>-9.7340210000000007E-3</v>
      </c>
    </row>
    <row r="115" spans="1:13" ht="19.95" customHeight="1" x14ac:dyDescent="0.3">
      <c r="A115" s="32">
        <v>5</v>
      </c>
      <c r="B115" s="33">
        <v>17</v>
      </c>
      <c r="C115" s="32">
        <v>4</v>
      </c>
      <c r="D115" s="34">
        <v>25272.367842790802</v>
      </c>
      <c r="E115" s="34">
        <v>445.258184125811</v>
      </c>
      <c r="F115" s="34">
        <v>2257.1037531488</v>
      </c>
      <c r="G115" s="34">
        <v>-346.85600010342</v>
      </c>
      <c r="H115" s="34">
        <v>-216.26196576843</v>
      </c>
      <c r="I115" s="34">
        <v>1162.8046738831799</v>
      </c>
      <c r="J115" s="34">
        <v>1013.00956477179</v>
      </c>
      <c r="K115" s="34">
        <v>29587.426052848499</v>
      </c>
      <c r="L115" s="34">
        <v>29869.301878847102</v>
      </c>
      <c r="M115" s="35">
        <v>-9.4369740000000008E-3</v>
      </c>
    </row>
    <row r="116" spans="1:13" ht="19.95" customHeight="1" x14ac:dyDescent="0.3">
      <c r="A116" s="32">
        <v>5</v>
      </c>
      <c r="B116" s="33">
        <v>18</v>
      </c>
      <c r="C116" s="32">
        <v>2</v>
      </c>
      <c r="D116" s="34">
        <v>26445.837137496801</v>
      </c>
      <c r="E116" s="34">
        <v>718.95096818343302</v>
      </c>
      <c r="F116" s="34">
        <v>2312.2015898406098</v>
      </c>
      <c r="G116" s="34">
        <v>-361.12410379670001</v>
      </c>
      <c r="H116" s="34">
        <v>-200.53402471957</v>
      </c>
      <c r="I116" s="34">
        <v>717.66700095788406</v>
      </c>
      <c r="J116" s="34">
        <v>1115.7529956031999</v>
      </c>
      <c r="K116" s="34">
        <v>30748.7515635657</v>
      </c>
      <c r="L116" s="34">
        <v>31059.345013702699</v>
      </c>
      <c r="M116" s="35">
        <v>-0.01</v>
      </c>
    </row>
    <row r="117" spans="1:13" ht="19.95" customHeight="1" x14ac:dyDescent="0.3">
      <c r="A117" s="32">
        <v>5</v>
      </c>
      <c r="B117" s="33">
        <v>19</v>
      </c>
      <c r="C117" s="32">
        <v>1</v>
      </c>
      <c r="D117" s="34">
        <v>26961.2731352798</v>
      </c>
      <c r="E117" s="34">
        <v>732.36369514051898</v>
      </c>
      <c r="F117" s="34">
        <v>2333.2746703409998</v>
      </c>
      <c r="G117" s="34">
        <v>-363.64488159475002</v>
      </c>
      <c r="H117" s="34">
        <v>-185.27183161491001</v>
      </c>
      <c r="I117" s="34">
        <v>386.91287142682</v>
      </c>
      <c r="J117" s="34">
        <v>1113.1848218201301</v>
      </c>
      <c r="K117" s="34">
        <v>30978.092480798601</v>
      </c>
      <c r="L117" s="34">
        <v>31291.002505857199</v>
      </c>
      <c r="M117" s="35">
        <v>-0.01</v>
      </c>
    </row>
    <row r="118" spans="1:13" ht="19.95" customHeight="1" x14ac:dyDescent="0.3">
      <c r="A118" s="32">
        <v>5</v>
      </c>
      <c r="B118" s="33">
        <v>20</v>
      </c>
      <c r="C118" s="32">
        <v>3</v>
      </c>
      <c r="D118" s="34">
        <v>26992.109735825001</v>
      </c>
      <c r="E118" s="34">
        <v>718.48793685690703</v>
      </c>
      <c r="F118" s="34">
        <v>1747.40773845135</v>
      </c>
      <c r="G118" s="34">
        <v>-353.76127954325</v>
      </c>
      <c r="H118" s="34">
        <v>-604.08410246944004</v>
      </c>
      <c r="I118" s="34">
        <v>349.46170586271597</v>
      </c>
      <c r="J118" s="34">
        <v>939.71454684356502</v>
      </c>
      <c r="K118" s="34">
        <v>29789.336281826902</v>
      </c>
      <c r="L118" s="34">
        <v>30090.238668512</v>
      </c>
      <c r="M118" s="35">
        <v>-0.01</v>
      </c>
    </row>
    <row r="119" spans="1:13" ht="19.95" customHeight="1" x14ac:dyDescent="0.3">
      <c r="A119" s="32">
        <v>5</v>
      </c>
      <c r="B119" s="33">
        <v>21</v>
      </c>
      <c r="C119" s="32">
        <v>5</v>
      </c>
      <c r="D119" s="34">
        <v>26347.897310049499</v>
      </c>
      <c r="E119" s="34">
        <v>699.86900786362901</v>
      </c>
      <c r="F119" s="34">
        <v>1646.8630044957499</v>
      </c>
      <c r="G119" s="34">
        <v>-342.47783618353998</v>
      </c>
      <c r="H119" s="34">
        <v>-595.49826086387998</v>
      </c>
      <c r="I119" s="34">
        <v>104.924335506936</v>
      </c>
      <c r="J119" s="34">
        <v>892.41264934362505</v>
      </c>
      <c r="K119" s="34">
        <v>28753.990210212</v>
      </c>
      <c r="L119" s="34">
        <v>29005.997270861899</v>
      </c>
      <c r="M119" s="35">
        <v>-8.6881019999999996E-3</v>
      </c>
    </row>
    <row r="120" spans="1:13" ht="19.95" customHeight="1" x14ac:dyDescent="0.3">
      <c r="A120" s="32">
        <v>5</v>
      </c>
      <c r="B120" s="33">
        <v>22</v>
      </c>
      <c r="C120" s="32">
        <v>7</v>
      </c>
      <c r="D120" s="34">
        <v>24958.3790208272</v>
      </c>
      <c r="E120" s="34">
        <v>62.633742122674803</v>
      </c>
      <c r="F120" s="34">
        <v>1666.5782030708899</v>
      </c>
      <c r="G120" s="34">
        <v>-318.24850018555998</v>
      </c>
      <c r="H120" s="34">
        <v>-566.67477507587</v>
      </c>
      <c r="I120" s="34">
        <v>267.36459768105902</v>
      </c>
      <c r="J120" s="34">
        <v>430.32099289666797</v>
      </c>
      <c r="K120" s="34">
        <v>26500.353281337098</v>
      </c>
      <c r="L120" s="34">
        <v>26731.863552222501</v>
      </c>
      <c r="M120" s="35">
        <v>-8.6604609999999995E-3</v>
      </c>
    </row>
    <row r="121" spans="1:13" ht="19.95" customHeight="1" x14ac:dyDescent="0.3">
      <c r="A121" s="32">
        <v>5</v>
      </c>
      <c r="B121" s="33">
        <v>23</v>
      </c>
      <c r="C121" s="32">
        <v>9</v>
      </c>
      <c r="D121" s="34">
        <v>22849.406911075399</v>
      </c>
      <c r="E121" s="34">
        <v>56.3606075529379</v>
      </c>
      <c r="F121" s="34">
        <v>1430.7207569658401</v>
      </c>
      <c r="G121" s="34">
        <v>-291.49643980107999</v>
      </c>
      <c r="H121" s="34">
        <v>-553.45207578230998</v>
      </c>
      <c r="I121" s="34">
        <v>376.39571334196199</v>
      </c>
      <c r="J121" s="34">
        <v>303.11900934562402</v>
      </c>
      <c r="K121" s="34">
        <v>24171.054482698401</v>
      </c>
      <c r="L121" s="34">
        <v>24404.2545157442</v>
      </c>
      <c r="M121" s="35">
        <v>-9.5557119999999992E-3</v>
      </c>
    </row>
    <row r="122" spans="1:13" ht="19.95" customHeight="1" x14ac:dyDescent="0.3">
      <c r="A122" s="32">
        <v>5</v>
      </c>
      <c r="B122" s="33">
        <v>24</v>
      </c>
      <c r="C122" s="32">
        <v>11</v>
      </c>
      <c r="D122" s="34">
        <v>21005.822959222602</v>
      </c>
      <c r="E122" s="34">
        <v>51.937402951763403</v>
      </c>
      <c r="F122" s="34">
        <v>1416.70628137529</v>
      </c>
      <c r="G122" s="34">
        <v>-271.20392219669998</v>
      </c>
      <c r="H122" s="34">
        <v>-112.22404324462001</v>
      </c>
      <c r="I122" s="34">
        <v>448.97990815333401</v>
      </c>
      <c r="J122" s="34">
        <v>340.35004723336698</v>
      </c>
      <c r="K122" s="34">
        <v>22880.368633495</v>
      </c>
      <c r="L122" s="34">
        <v>23105.573854284099</v>
      </c>
      <c r="M122" s="35">
        <v>-9.7467920000000006E-3</v>
      </c>
    </row>
    <row r="123" spans="1:13" ht="19.95" customHeight="1" x14ac:dyDescent="0.3">
      <c r="A123" s="32">
        <v>6</v>
      </c>
      <c r="B123" s="33">
        <v>1</v>
      </c>
      <c r="C123" s="32">
        <v>19</v>
      </c>
      <c r="D123" s="34">
        <v>21253.6956255648</v>
      </c>
      <c r="E123" s="34">
        <v>51.667798603718701</v>
      </c>
      <c r="F123" s="34">
        <v>1310.02406355623</v>
      </c>
      <c r="G123" s="34">
        <v>-298.17876499071002</v>
      </c>
      <c r="H123" s="34">
        <v>-120.84544060681</v>
      </c>
      <c r="I123" s="34">
        <v>367.59976474152501</v>
      </c>
      <c r="J123" s="34">
        <v>713.89635397482095</v>
      </c>
      <c r="K123" s="34">
        <v>23277.859400843601</v>
      </c>
      <c r="L123" s="34">
        <v>23512.9892937814</v>
      </c>
      <c r="M123" s="35">
        <v>-0.01</v>
      </c>
    </row>
    <row r="124" spans="1:13" ht="19.95" customHeight="1" x14ac:dyDescent="0.3">
      <c r="A124" s="32">
        <v>6</v>
      </c>
      <c r="B124" s="33">
        <v>2</v>
      </c>
      <c r="C124" s="32">
        <v>21</v>
      </c>
      <c r="D124" s="34">
        <v>19971.005928184699</v>
      </c>
      <c r="E124" s="34">
        <v>48.089397744045499</v>
      </c>
      <c r="F124" s="34">
        <v>1107.8009180704601</v>
      </c>
      <c r="G124" s="34">
        <v>-280.33072296306</v>
      </c>
      <c r="H124" s="34">
        <v>-115.11471901282</v>
      </c>
      <c r="I124" s="34">
        <v>282.54164130750002</v>
      </c>
      <c r="J124" s="34">
        <v>665.09184394539602</v>
      </c>
      <c r="K124" s="34">
        <v>21679.0842872762</v>
      </c>
      <c r="L124" s="34">
        <v>21877.335409141699</v>
      </c>
      <c r="M124" s="35">
        <v>-9.0619410000000004E-3</v>
      </c>
    </row>
    <row r="125" spans="1:13" ht="19.95" customHeight="1" x14ac:dyDescent="0.3">
      <c r="A125" s="32">
        <v>6</v>
      </c>
      <c r="B125" s="33">
        <v>3</v>
      </c>
      <c r="C125" s="32">
        <v>23</v>
      </c>
      <c r="D125" s="34">
        <v>19017.753455145601</v>
      </c>
      <c r="E125" s="34">
        <v>45.285308639420798</v>
      </c>
      <c r="F125" s="34">
        <v>977.15638201525803</v>
      </c>
      <c r="G125" s="34">
        <v>-268.00432840280001</v>
      </c>
      <c r="H125" s="34">
        <v>-112.23374179805</v>
      </c>
      <c r="I125" s="34">
        <v>322.55667326130498</v>
      </c>
      <c r="J125" s="34">
        <v>666.87953630801701</v>
      </c>
      <c r="K125" s="34">
        <v>20649.393285168801</v>
      </c>
      <c r="L125" s="34">
        <v>20843.834748644502</v>
      </c>
      <c r="M125" s="35">
        <v>-9.3284879999999994E-3</v>
      </c>
    </row>
    <row r="126" spans="1:13" ht="19.95" customHeight="1" x14ac:dyDescent="0.3">
      <c r="A126" s="32">
        <v>6</v>
      </c>
      <c r="B126" s="33">
        <v>4</v>
      </c>
      <c r="C126" s="32">
        <v>24</v>
      </c>
      <c r="D126" s="34">
        <v>18514.8338346212</v>
      </c>
      <c r="E126" s="34">
        <v>45.162914444655598</v>
      </c>
      <c r="F126" s="34">
        <v>1245.26357205145</v>
      </c>
      <c r="G126" s="34">
        <v>-262.52442056577001</v>
      </c>
      <c r="H126" s="34">
        <v>-111.10261258688</v>
      </c>
      <c r="I126" s="34">
        <v>235.63079442125201</v>
      </c>
      <c r="J126" s="34">
        <v>746.06103035354295</v>
      </c>
      <c r="K126" s="34">
        <v>20413.3251127394</v>
      </c>
      <c r="L126" s="34">
        <v>20618.108416756699</v>
      </c>
      <c r="M126" s="35">
        <v>-9.9322060000000007E-3</v>
      </c>
    </row>
    <row r="127" spans="1:13" ht="19.95" customHeight="1" x14ac:dyDescent="0.3">
      <c r="A127" s="32">
        <v>6</v>
      </c>
      <c r="B127" s="33">
        <v>5</v>
      </c>
      <c r="C127" s="32">
        <v>22</v>
      </c>
      <c r="D127" s="34">
        <v>18632.6735293368</v>
      </c>
      <c r="E127" s="34">
        <v>46.198918031905201</v>
      </c>
      <c r="F127" s="34">
        <v>1544.6000520846001</v>
      </c>
      <c r="G127" s="34">
        <v>-266.80856102754001</v>
      </c>
      <c r="H127" s="34">
        <v>-114.07742620966</v>
      </c>
      <c r="I127" s="34">
        <v>564.92088906539095</v>
      </c>
      <c r="J127" s="34">
        <v>781.83937067002705</v>
      </c>
      <c r="K127" s="34">
        <v>21189.346771951499</v>
      </c>
      <c r="L127" s="34">
        <v>21403.3805777288</v>
      </c>
      <c r="M127" s="35">
        <v>-0.01</v>
      </c>
    </row>
    <row r="128" spans="1:13" ht="19.95" customHeight="1" x14ac:dyDescent="0.3">
      <c r="A128" s="32">
        <v>6</v>
      </c>
      <c r="B128" s="33">
        <v>6</v>
      </c>
      <c r="C128" s="32">
        <v>20</v>
      </c>
      <c r="D128" s="34">
        <v>19273.814304399501</v>
      </c>
      <c r="E128" s="34">
        <v>48.979228704680303</v>
      </c>
      <c r="F128" s="34">
        <v>1865.7167374806199</v>
      </c>
      <c r="G128" s="34">
        <v>-278.27444423280002</v>
      </c>
      <c r="H128" s="34">
        <v>-126.77263105103999</v>
      </c>
      <c r="I128" s="34">
        <v>583.52519578843805</v>
      </c>
      <c r="J128" s="34">
        <v>831.34205845061103</v>
      </c>
      <c r="K128" s="34">
        <v>22198.330449540001</v>
      </c>
      <c r="L128" s="34">
        <v>22422.556009636301</v>
      </c>
      <c r="M128" s="35">
        <v>-0.01</v>
      </c>
    </row>
    <row r="129" spans="1:13" ht="19.95" customHeight="1" x14ac:dyDescent="0.3">
      <c r="A129" s="32">
        <v>6</v>
      </c>
      <c r="B129" s="33">
        <v>7</v>
      </c>
      <c r="C129" s="32">
        <v>18</v>
      </c>
      <c r="D129" s="34">
        <v>20037.891653661402</v>
      </c>
      <c r="E129" s="34">
        <v>52.670605728518602</v>
      </c>
      <c r="F129" s="34">
        <v>2446.26358341684</v>
      </c>
      <c r="G129" s="34">
        <v>-296.15313983619001</v>
      </c>
      <c r="H129" s="34">
        <v>-148.23058871526999</v>
      </c>
      <c r="I129" s="34">
        <v>550.64569961313396</v>
      </c>
      <c r="J129" s="34">
        <v>941.96457755264498</v>
      </c>
      <c r="K129" s="34">
        <v>23585.052391421101</v>
      </c>
      <c r="L129" s="34">
        <v>23823.2852438597</v>
      </c>
      <c r="M129" s="35">
        <v>-0.01</v>
      </c>
    </row>
    <row r="130" spans="1:13" ht="19.95" customHeight="1" x14ac:dyDescent="0.3">
      <c r="A130" s="32">
        <v>6</v>
      </c>
      <c r="B130" s="33">
        <v>8</v>
      </c>
      <c r="C130" s="32">
        <v>17</v>
      </c>
      <c r="D130" s="34">
        <v>20657.3340110428</v>
      </c>
      <c r="E130" s="34">
        <v>55.317373020851299</v>
      </c>
      <c r="F130" s="34">
        <v>2777.1368772426899</v>
      </c>
      <c r="G130" s="34">
        <v>-311.20090930476999</v>
      </c>
      <c r="H130" s="34">
        <v>-176.16137075981001</v>
      </c>
      <c r="I130" s="34">
        <v>152.82385767429599</v>
      </c>
      <c r="J130" s="34">
        <v>953.12045984696101</v>
      </c>
      <c r="K130" s="34">
        <v>24108.370298762999</v>
      </c>
      <c r="L130" s="34">
        <v>24351.889190669699</v>
      </c>
      <c r="M130" s="35">
        <v>-0.01</v>
      </c>
    </row>
    <row r="131" spans="1:13" ht="19.95" customHeight="1" x14ac:dyDescent="0.3">
      <c r="A131" s="32">
        <v>6</v>
      </c>
      <c r="B131" s="33">
        <v>9</v>
      </c>
      <c r="C131" s="32">
        <v>16</v>
      </c>
      <c r="D131" s="34">
        <v>21148.787700227502</v>
      </c>
      <c r="E131" s="34">
        <v>56.473010332821801</v>
      </c>
      <c r="F131" s="34">
        <v>2813.1580097728402</v>
      </c>
      <c r="G131" s="34">
        <v>-322.96628150420997</v>
      </c>
      <c r="H131" s="34">
        <v>-197.66426195305999</v>
      </c>
      <c r="I131" s="34">
        <v>84.745088687034894</v>
      </c>
      <c r="J131" s="34">
        <v>620.65575664957498</v>
      </c>
      <c r="K131" s="34">
        <v>24203.1890222125</v>
      </c>
      <c r="L131" s="34">
        <v>24447.665679002501</v>
      </c>
      <c r="M131" s="35">
        <v>-0.01</v>
      </c>
    </row>
    <row r="132" spans="1:13" ht="19.95" customHeight="1" x14ac:dyDescent="0.3">
      <c r="A132" s="32">
        <v>6</v>
      </c>
      <c r="B132" s="33">
        <v>10</v>
      </c>
      <c r="C132" s="32">
        <v>15</v>
      </c>
      <c r="D132" s="34">
        <v>21675.454046147399</v>
      </c>
      <c r="E132" s="34">
        <v>57.334384227370897</v>
      </c>
      <c r="F132" s="34">
        <v>2665.1151501898298</v>
      </c>
      <c r="G132" s="34">
        <v>-332.25228108409999</v>
      </c>
      <c r="H132" s="34">
        <v>-217.61404321047999</v>
      </c>
      <c r="I132" s="34">
        <v>124.34910739380101</v>
      </c>
      <c r="J132" s="34">
        <v>542.67533574337699</v>
      </c>
      <c r="K132" s="34">
        <v>24515.061699407201</v>
      </c>
      <c r="L132" s="34">
        <v>24762.688585259799</v>
      </c>
      <c r="M132" s="35">
        <v>-0.01</v>
      </c>
    </row>
    <row r="133" spans="1:13" ht="19.95" customHeight="1" x14ac:dyDescent="0.3">
      <c r="A133" s="32">
        <v>6</v>
      </c>
      <c r="B133" s="33">
        <v>11</v>
      </c>
      <c r="C133" s="32">
        <v>14</v>
      </c>
      <c r="D133" s="34">
        <v>22446.592444821399</v>
      </c>
      <c r="E133" s="34">
        <v>58.477460129477102</v>
      </c>
      <c r="F133" s="34">
        <v>2765.1089235426398</v>
      </c>
      <c r="G133" s="34">
        <v>-348.24461765810997</v>
      </c>
      <c r="H133" s="34">
        <v>-232.38484420500001</v>
      </c>
      <c r="I133" s="34">
        <v>15.0363582557894</v>
      </c>
      <c r="J133" s="34">
        <v>462.55175509132602</v>
      </c>
      <c r="K133" s="34">
        <v>25167.137479977599</v>
      </c>
      <c r="L133" s="34">
        <v>25421.3509898763</v>
      </c>
      <c r="M133" s="35">
        <v>-0.01</v>
      </c>
    </row>
    <row r="134" spans="1:13" ht="19.95" customHeight="1" x14ac:dyDescent="0.3">
      <c r="A134" s="32">
        <v>6</v>
      </c>
      <c r="B134" s="33">
        <v>12</v>
      </c>
      <c r="C134" s="32">
        <v>12</v>
      </c>
      <c r="D134" s="34">
        <v>23553.409838689098</v>
      </c>
      <c r="E134" s="34">
        <v>60.5599312131056</v>
      </c>
      <c r="F134" s="34">
        <v>2948.1319516438198</v>
      </c>
      <c r="G134" s="34">
        <v>-367.99197832996998</v>
      </c>
      <c r="H134" s="34">
        <v>-245.70156056140999</v>
      </c>
      <c r="I134" s="34">
        <v>31.064972042710099</v>
      </c>
      <c r="J134" s="34">
        <v>407.39995703801799</v>
      </c>
      <c r="K134" s="34">
        <v>26386.8731117354</v>
      </c>
      <c r="L134" s="34">
        <v>26653.4071835711</v>
      </c>
      <c r="M134" s="35">
        <v>-0.01</v>
      </c>
    </row>
    <row r="135" spans="1:13" ht="19.95" customHeight="1" x14ac:dyDescent="0.3">
      <c r="A135" s="32">
        <v>6</v>
      </c>
      <c r="B135" s="33">
        <v>13</v>
      </c>
      <c r="C135" s="32">
        <v>10</v>
      </c>
      <c r="D135" s="34">
        <v>25078.904590073002</v>
      </c>
      <c r="E135" s="34">
        <v>64.2649274454145</v>
      </c>
      <c r="F135" s="34">
        <v>3291.5995039640902</v>
      </c>
      <c r="G135" s="34">
        <v>-392.10905868293997</v>
      </c>
      <c r="H135" s="34">
        <v>-255.68684671719001</v>
      </c>
      <c r="I135" s="34">
        <v>52.720454345881599</v>
      </c>
      <c r="J135" s="34">
        <v>641.17018286905204</v>
      </c>
      <c r="K135" s="34">
        <v>28480.863753297301</v>
      </c>
      <c r="L135" s="34">
        <v>28768.549245754901</v>
      </c>
      <c r="M135" s="35">
        <v>-0.01</v>
      </c>
    </row>
    <row r="136" spans="1:13" ht="19.95" customHeight="1" x14ac:dyDescent="0.3">
      <c r="A136" s="32">
        <v>6</v>
      </c>
      <c r="B136" s="33">
        <v>14</v>
      </c>
      <c r="C136" s="32">
        <v>8</v>
      </c>
      <c r="D136" s="34">
        <v>26615.483736449602</v>
      </c>
      <c r="E136" s="34">
        <v>68.032437943542703</v>
      </c>
      <c r="F136" s="34">
        <v>3490.3556859484002</v>
      </c>
      <c r="G136" s="34">
        <v>-413.35039126926</v>
      </c>
      <c r="H136" s="34">
        <v>-260.94985752688001</v>
      </c>
      <c r="I136" s="34">
        <v>373.193987325455</v>
      </c>
      <c r="J136" s="34">
        <v>1071.78332231996</v>
      </c>
      <c r="K136" s="34">
        <v>30944.548921190799</v>
      </c>
      <c r="L136" s="34">
        <v>31257.120122414901</v>
      </c>
      <c r="M136" s="35">
        <v>-0.01</v>
      </c>
    </row>
    <row r="137" spans="1:13" ht="19.95" customHeight="1" x14ac:dyDescent="0.3">
      <c r="A137" s="32">
        <v>6</v>
      </c>
      <c r="B137" s="33">
        <v>15</v>
      </c>
      <c r="C137" s="32">
        <v>6</v>
      </c>
      <c r="D137" s="34">
        <v>28365.232996375798</v>
      </c>
      <c r="E137" s="34">
        <v>72.805007173592102</v>
      </c>
      <c r="F137" s="34">
        <v>3731.3857924229101</v>
      </c>
      <c r="G137" s="34">
        <v>-434.52743701281003</v>
      </c>
      <c r="H137" s="34">
        <v>-261.31120534014002</v>
      </c>
      <c r="I137" s="34">
        <v>971.59461602460101</v>
      </c>
      <c r="J137" s="34">
        <v>1068.04342424017</v>
      </c>
      <c r="K137" s="34">
        <v>33513.2231938841</v>
      </c>
      <c r="L137" s="34">
        <v>33851.740599883</v>
      </c>
      <c r="M137" s="35">
        <v>-0.01</v>
      </c>
    </row>
    <row r="138" spans="1:13" ht="19.95" customHeight="1" x14ac:dyDescent="0.3">
      <c r="A138" s="32">
        <v>6</v>
      </c>
      <c r="B138" s="33">
        <v>16</v>
      </c>
      <c r="C138" s="32">
        <v>4</v>
      </c>
      <c r="D138" s="34">
        <v>29856.914591869601</v>
      </c>
      <c r="E138" s="34">
        <v>75.490142175173006</v>
      </c>
      <c r="F138" s="34">
        <v>3457.6741460199401</v>
      </c>
      <c r="G138" s="34">
        <v>-447.15659837599998</v>
      </c>
      <c r="H138" s="34">
        <v>-271.07431135893</v>
      </c>
      <c r="I138" s="34">
        <v>1265.90460459305</v>
      </c>
      <c r="J138" s="34">
        <v>1511.85550905473</v>
      </c>
      <c r="K138" s="34">
        <v>35449.608083977597</v>
      </c>
      <c r="L138" s="34">
        <v>35807.684933310702</v>
      </c>
      <c r="M138" s="35">
        <v>-0.01</v>
      </c>
    </row>
    <row r="139" spans="1:13" ht="19.95" customHeight="1" x14ac:dyDescent="0.3">
      <c r="A139" s="32">
        <v>6</v>
      </c>
      <c r="B139" s="33">
        <v>17</v>
      </c>
      <c r="C139" s="32">
        <v>2</v>
      </c>
      <c r="D139" s="34">
        <v>31291.6241593946</v>
      </c>
      <c r="E139" s="34">
        <v>872.911659233107</v>
      </c>
      <c r="F139" s="34">
        <v>3624.84220992974</v>
      </c>
      <c r="G139" s="34">
        <v>-468.43655160365</v>
      </c>
      <c r="H139" s="34">
        <v>-273.50830313873001</v>
      </c>
      <c r="I139" s="34">
        <v>908.21444766487696</v>
      </c>
      <c r="J139" s="34">
        <v>1211.4488217031201</v>
      </c>
      <c r="K139" s="34">
        <v>37167.096443183102</v>
      </c>
      <c r="L139" s="34">
        <v>37542.521659780898</v>
      </c>
      <c r="M139" s="35">
        <v>-0.01</v>
      </c>
    </row>
    <row r="140" spans="1:13" ht="19.95" customHeight="1" x14ac:dyDescent="0.3">
      <c r="A140" s="32">
        <v>6</v>
      </c>
      <c r="B140" s="33">
        <v>18</v>
      </c>
      <c r="C140" s="32">
        <v>1</v>
      </c>
      <c r="D140" s="34">
        <v>32418.096550152201</v>
      </c>
      <c r="E140" s="34">
        <v>884.24790130336703</v>
      </c>
      <c r="F140" s="34">
        <v>2951.8195019826599</v>
      </c>
      <c r="G140" s="34">
        <v>-468.95877515261998</v>
      </c>
      <c r="H140" s="34">
        <v>-262.76235787447001</v>
      </c>
      <c r="I140" s="34">
        <v>1033.3136488232001</v>
      </c>
      <c r="J140" s="34">
        <v>1115.51106271548</v>
      </c>
      <c r="K140" s="34">
        <v>37671.267531949801</v>
      </c>
      <c r="L140" s="34">
        <v>38051.785385807903</v>
      </c>
      <c r="M140" s="35">
        <v>-0.01</v>
      </c>
    </row>
    <row r="141" spans="1:13" ht="19.95" customHeight="1" x14ac:dyDescent="0.3">
      <c r="A141" s="32">
        <v>6</v>
      </c>
      <c r="B141" s="33">
        <v>19</v>
      </c>
      <c r="C141" s="32">
        <v>3</v>
      </c>
      <c r="D141" s="34">
        <v>32475.118194552899</v>
      </c>
      <c r="E141" s="34">
        <v>879.82533853857399</v>
      </c>
      <c r="F141" s="34">
        <v>2717.8953469901899</v>
      </c>
      <c r="G141" s="34">
        <v>-452.73573734463002</v>
      </c>
      <c r="H141" s="34">
        <v>-238.35275764318999</v>
      </c>
      <c r="I141" s="34">
        <v>558.34145783455097</v>
      </c>
      <c r="J141" s="34">
        <v>1065.8236961412999</v>
      </c>
      <c r="K141" s="34">
        <v>37005.915539069698</v>
      </c>
      <c r="L141" s="34">
        <v>37379.712665726998</v>
      </c>
      <c r="M141" s="35">
        <v>-0.01</v>
      </c>
    </row>
    <row r="142" spans="1:13" ht="19.95" customHeight="1" x14ac:dyDescent="0.3">
      <c r="A142" s="32">
        <v>6</v>
      </c>
      <c r="B142" s="33">
        <v>20</v>
      </c>
      <c r="C142" s="32">
        <v>5</v>
      </c>
      <c r="D142" s="34">
        <v>31790.623547217499</v>
      </c>
      <c r="E142" s="34">
        <v>851.68928458786399</v>
      </c>
      <c r="F142" s="34">
        <v>2276.9478362971699</v>
      </c>
      <c r="G142" s="34">
        <v>-436.86340537410001</v>
      </c>
      <c r="H142" s="34">
        <v>-217.90162783714999</v>
      </c>
      <c r="I142" s="34">
        <v>166.60578997121601</v>
      </c>
      <c r="J142" s="34">
        <v>836.94204186404704</v>
      </c>
      <c r="K142" s="34">
        <v>35268.043466726602</v>
      </c>
      <c r="L142" s="34">
        <v>35598.656552648703</v>
      </c>
      <c r="M142" s="35">
        <v>-9.2872349999999996E-3</v>
      </c>
    </row>
    <row r="143" spans="1:13" ht="19.95" customHeight="1" x14ac:dyDescent="0.3">
      <c r="A143" s="32">
        <v>6</v>
      </c>
      <c r="B143" s="33">
        <v>21</v>
      </c>
      <c r="C143" s="32">
        <v>7</v>
      </c>
      <c r="D143" s="34">
        <v>30669.4410048932</v>
      </c>
      <c r="E143" s="34">
        <v>817.19387330574102</v>
      </c>
      <c r="F143" s="34">
        <v>2018.31392733653</v>
      </c>
      <c r="G143" s="34">
        <v>-420.43995593187998</v>
      </c>
      <c r="H143" s="34">
        <v>-201.24644201749999</v>
      </c>
      <c r="I143" s="34">
        <v>15.630317201384999</v>
      </c>
      <c r="J143" s="34">
        <v>734.62213921544003</v>
      </c>
      <c r="K143" s="34">
        <v>33633.5148640029</v>
      </c>
      <c r="L143" s="34">
        <v>33956.411647855697</v>
      </c>
      <c r="M143" s="35">
        <v>-9.509155E-3</v>
      </c>
    </row>
    <row r="144" spans="1:13" ht="19.95" customHeight="1" x14ac:dyDescent="0.3">
      <c r="A144" s="32">
        <v>6</v>
      </c>
      <c r="B144" s="33">
        <v>22</v>
      </c>
      <c r="C144" s="32">
        <v>9</v>
      </c>
      <c r="D144" s="34">
        <v>28961.7969264366</v>
      </c>
      <c r="E144" s="34">
        <v>71.694767996869402</v>
      </c>
      <c r="F144" s="34">
        <v>1754.2441015705199</v>
      </c>
      <c r="G144" s="34">
        <v>-392.41752831375999</v>
      </c>
      <c r="H144" s="34">
        <v>-169.94395682689</v>
      </c>
      <c r="I144" s="34">
        <v>-0.25070788942279998</v>
      </c>
      <c r="J144" s="34">
        <v>475.06267884417099</v>
      </c>
      <c r="K144" s="34">
        <v>30700.186281818002</v>
      </c>
      <c r="L144" s="34">
        <v>30981.338770520601</v>
      </c>
      <c r="M144" s="35">
        <v>-9.0748979999999996E-3</v>
      </c>
    </row>
    <row r="145" spans="1:13" ht="19.95" customHeight="1" x14ac:dyDescent="0.3">
      <c r="A145" s="32">
        <v>6</v>
      </c>
      <c r="B145" s="33">
        <v>23</v>
      </c>
      <c r="C145" s="32">
        <v>11</v>
      </c>
      <c r="D145" s="34">
        <v>26199.405812863199</v>
      </c>
      <c r="E145" s="34">
        <v>63.924452720944601</v>
      </c>
      <c r="F145" s="34">
        <v>1584.1586311339099</v>
      </c>
      <c r="G145" s="34">
        <v>-360.97170866885</v>
      </c>
      <c r="H145" s="34">
        <v>-151.77989080589001</v>
      </c>
      <c r="I145" s="34">
        <v>-22.940576067317998</v>
      </c>
      <c r="J145" s="34">
        <v>320.40283156586497</v>
      </c>
      <c r="K145" s="34">
        <v>27632.1995527418</v>
      </c>
      <c r="L145" s="34">
        <v>27880.639570129199</v>
      </c>
      <c r="M145" s="35">
        <v>-8.9108439999999994E-3</v>
      </c>
    </row>
    <row r="146" spans="1:13" ht="19.95" customHeight="1" x14ac:dyDescent="0.3">
      <c r="A146" s="32">
        <v>6</v>
      </c>
      <c r="B146" s="33">
        <v>24</v>
      </c>
      <c r="C146" s="32">
        <v>13</v>
      </c>
      <c r="D146" s="34">
        <v>24000.245436962199</v>
      </c>
      <c r="E146" s="34">
        <v>57.6852659765201</v>
      </c>
      <c r="F146" s="34">
        <v>1362.39839590923</v>
      </c>
      <c r="G146" s="34">
        <v>-332.69492647826002</v>
      </c>
      <c r="H146" s="34">
        <v>-132.10950020857999</v>
      </c>
      <c r="I146" s="34">
        <v>0</v>
      </c>
      <c r="J146" s="34">
        <v>526.40844269981096</v>
      </c>
      <c r="K146" s="34">
        <v>25481.933114860902</v>
      </c>
      <c r="L146" s="34">
        <v>25739.326378647402</v>
      </c>
      <c r="M146" s="35">
        <v>-0.01</v>
      </c>
    </row>
    <row r="147" spans="1:13" ht="19.95" customHeight="1" x14ac:dyDescent="0.3">
      <c r="A147" s="32">
        <v>7</v>
      </c>
      <c r="B147" s="33">
        <v>1</v>
      </c>
      <c r="C147" s="32">
        <v>19</v>
      </c>
      <c r="D147" s="34">
        <v>23870.866248811799</v>
      </c>
      <c r="E147" s="34">
        <v>56.186438254918698</v>
      </c>
      <c r="F147" s="34">
        <v>1029.8778310858499</v>
      </c>
      <c r="G147" s="34">
        <v>-328.37583701352003</v>
      </c>
      <c r="H147" s="34">
        <v>-122.56822341476</v>
      </c>
      <c r="I147" s="34">
        <v>247.52199482450601</v>
      </c>
      <c r="J147" s="34">
        <v>807.35581811800296</v>
      </c>
      <c r="K147" s="34">
        <v>25560.8642706668</v>
      </c>
      <c r="L147" s="34">
        <v>25819.054818855398</v>
      </c>
      <c r="M147" s="35">
        <v>-0.01</v>
      </c>
    </row>
    <row r="148" spans="1:13" ht="19.95" customHeight="1" x14ac:dyDescent="0.3">
      <c r="A148" s="32">
        <v>7</v>
      </c>
      <c r="B148" s="33">
        <v>2</v>
      </c>
      <c r="C148" s="32">
        <v>21</v>
      </c>
      <c r="D148" s="34">
        <v>22263.162276993098</v>
      </c>
      <c r="E148" s="34">
        <v>51.848214757828003</v>
      </c>
      <c r="F148" s="34">
        <v>827.949330603519</v>
      </c>
      <c r="G148" s="34">
        <v>-308.32608911614</v>
      </c>
      <c r="H148" s="34">
        <v>-115.40603703524999</v>
      </c>
      <c r="I148" s="34">
        <v>221.91150881680301</v>
      </c>
      <c r="J148" s="34">
        <v>767.15448148436201</v>
      </c>
      <c r="K148" s="34">
        <v>23708.293686504199</v>
      </c>
      <c r="L148" s="34">
        <v>23947.7714005093</v>
      </c>
      <c r="M148" s="35">
        <v>-0.01</v>
      </c>
    </row>
    <row r="149" spans="1:13" ht="19.95" customHeight="1" x14ac:dyDescent="0.3">
      <c r="A149" s="32">
        <v>7</v>
      </c>
      <c r="B149" s="33">
        <v>3</v>
      </c>
      <c r="C149" s="32">
        <v>23</v>
      </c>
      <c r="D149" s="34">
        <v>21115.215814347801</v>
      </c>
      <c r="E149" s="34">
        <v>48.7523223954122</v>
      </c>
      <c r="F149" s="34">
        <v>815.75350082478997</v>
      </c>
      <c r="G149" s="34">
        <v>-296.04206093435999</v>
      </c>
      <c r="H149" s="34">
        <v>-110.81331054053</v>
      </c>
      <c r="I149" s="34">
        <v>233.92025455936101</v>
      </c>
      <c r="J149" s="34">
        <v>828.44321290868902</v>
      </c>
      <c r="K149" s="34">
        <v>22635.229733561198</v>
      </c>
      <c r="L149" s="34">
        <v>22863.868417738599</v>
      </c>
      <c r="M149" s="35">
        <v>-0.01</v>
      </c>
    </row>
    <row r="150" spans="1:13" ht="19.95" customHeight="1" x14ac:dyDescent="0.3">
      <c r="A150" s="32">
        <v>7</v>
      </c>
      <c r="B150" s="33">
        <v>4</v>
      </c>
      <c r="C150" s="32">
        <v>24</v>
      </c>
      <c r="D150" s="34">
        <v>20549.579335028298</v>
      </c>
      <c r="E150" s="34">
        <v>48.3197263005355</v>
      </c>
      <c r="F150" s="34">
        <v>995.477331479545</v>
      </c>
      <c r="G150" s="34">
        <v>-291.86754898634001</v>
      </c>
      <c r="H150" s="34">
        <v>-109.72050554351</v>
      </c>
      <c r="I150" s="34">
        <v>290.32303499196303</v>
      </c>
      <c r="J150" s="34">
        <v>836.25645175918896</v>
      </c>
      <c r="K150" s="34">
        <v>22318.3678250296</v>
      </c>
      <c r="L150" s="34">
        <v>22543.805883868299</v>
      </c>
      <c r="M150" s="35">
        <v>-0.01</v>
      </c>
    </row>
    <row r="151" spans="1:13" ht="19.95" customHeight="1" x14ac:dyDescent="0.3">
      <c r="A151" s="32">
        <v>7</v>
      </c>
      <c r="B151" s="33">
        <v>5</v>
      </c>
      <c r="C151" s="32">
        <v>22</v>
      </c>
      <c r="D151" s="34">
        <v>20775.178938254201</v>
      </c>
      <c r="E151" s="34">
        <v>49.166764546080302</v>
      </c>
      <c r="F151" s="34">
        <v>1158.8316445289699</v>
      </c>
      <c r="G151" s="34">
        <v>-298.74201988016</v>
      </c>
      <c r="H151" s="34">
        <v>-114.82208681825</v>
      </c>
      <c r="I151" s="34">
        <v>476.17339772029402</v>
      </c>
      <c r="J151" s="34">
        <v>947.22080518912196</v>
      </c>
      <c r="K151" s="34">
        <v>22993.0074435403</v>
      </c>
      <c r="L151" s="34">
        <v>23225.260043980099</v>
      </c>
      <c r="M151" s="35">
        <v>-0.01</v>
      </c>
    </row>
    <row r="152" spans="1:13" ht="19.95" customHeight="1" x14ac:dyDescent="0.3">
      <c r="A152" s="32">
        <v>7</v>
      </c>
      <c r="B152" s="33">
        <v>6</v>
      </c>
      <c r="C152" s="32">
        <v>20</v>
      </c>
      <c r="D152" s="34">
        <v>21532.910307767099</v>
      </c>
      <c r="E152" s="34">
        <v>51.6076576515893</v>
      </c>
      <c r="F152" s="34">
        <v>1118.61428686411</v>
      </c>
      <c r="G152" s="34">
        <v>-306.75163963998</v>
      </c>
      <c r="H152" s="34">
        <v>-126.87287740460999</v>
      </c>
      <c r="I152" s="34">
        <v>912.03308723632699</v>
      </c>
      <c r="J152" s="34">
        <v>999.67981885404504</v>
      </c>
      <c r="K152" s="34">
        <v>24181.2206413286</v>
      </c>
      <c r="L152" s="34">
        <v>24425.475395281399</v>
      </c>
      <c r="M152" s="35">
        <v>-0.01</v>
      </c>
    </row>
    <row r="153" spans="1:13" ht="19.95" customHeight="1" x14ac:dyDescent="0.3">
      <c r="A153" s="32">
        <v>7</v>
      </c>
      <c r="B153" s="33">
        <v>7</v>
      </c>
      <c r="C153" s="32">
        <v>18</v>
      </c>
      <c r="D153" s="34">
        <v>22654.679475258301</v>
      </c>
      <c r="E153" s="34">
        <v>54.915310027979601</v>
      </c>
      <c r="F153" s="34">
        <v>1335.6236126455699</v>
      </c>
      <c r="G153" s="34">
        <v>-325.72059273063002</v>
      </c>
      <c r="H153" s="34">
        <v>-146.70454812397</v>
      </c>
      <c r="I153" s="34">
        <v>979.99316879480102</v>
      </c>
      <c r="J153" s="34">
        <v>1116.6773518826899</v>
      </c>
      <c r="K153" s="34">
        <v>25669.463777754801</v>
      </c>
      <c r="L153" s="34">
        <v>25928.751290661399</v>
      </c>
      <c r="M153" s="35">
        <v>-0.01</v>
      </c>
    </row>
    <row r="154" spans="1:13" ht="19.95" customHeight="1" x14ac:dyDescent="0.3">
      <c r="A154" s="32">
        <v>7</v>
      </c>
      <c r="B154" s="33">
        <v>8</v>
      </c>
      <c r="C154" s="32">
        <v>17</v>
      </c>
      <c r="D154" s="34">
        <v>23669.750934186599</v>
      </c>
      <c r="E154" s="34">
        <v>56.899065717337699</v>
      </c>
      <c r="F154" s="34">
        <v>1725.74626403558</v>
      </c>
      <c r="G154" s="34">
        <v>-352.43465214652002</v>
      </c>
      <c r="H154" s="34">
        <v>-171.39028395829001</v>
      </c>
      <c r="I154" s="34">
        <v>514.57579329301097</v>
      </c>
      <c r="J154" s="34">
        <v>1173.7163520526301</v>
      </c>
      <c r="K154" s="34">
        <v>26616.863473180299</v>
      </c>
      <c r="L154" s="34">
        <v>26885.720679980099</v>
      </c>
      <c r="M154" s="35">
        <v>-0.01</v>
      </c>
    </row>
    <row r="155" spans="1:13" ht="19.95" customHeight="1" x14ac:dyDescent="0.3">
      <c r="A155" s="32">
        <v>7</v>
      </c>
      <c r="B155" s="33">
        <v>9</v>
      </c>
      <c r="C155" s="32">
        <v>16</v>
      </c>
      <c r="D155" s="34">
        <v>24495.5484747849</v>
      </c>
      <c r="E155" s="34">
        <v>58.031220833055997</v>
      </c>
      <c r="F155" s="34">
        <v>1783.4631872673399</v>
      </c>
      <c r="G155" s="34">
        <v>-371.52841047931003</v>
      </c>
      <c r="H155" s="34">
        <v>-197.21199816209</v>
      </c>
      <c r="I155" s="34">
        <v>285.43048580514898</v>
      </c>
      <c r="J155" s="34">
        <v>994.38274241681802</v>
      </c>
      <c r="K155" s="34">
        <v>27048.115702465901</v>
      </c>
      <c r="L155" s="34">
        <v>27321.328992389801</v>
      </c>
      <c r="M155" s="35">
        <v>-0.01</v>
      </c>
    </row>
    <row r="156" spans="1:13" ht="19.95" customHeight="1" x14ac:dyDescent="0.3">
      <c r="A156" s="32">
        <v>7</v>
      </c>
      <c r="B156" s="33">
        <v>10</v>
      </c>
      <c r="C156" s="32">
        <v>14</v>
      </c>
      <c r="D156" s="34">
        <v>25365.519843603201</v>
      </c>
      <c r="E156" s="34">
        <v>58.804340979038699</v>
      </c>
      <c r="F156" s="34">
        <v>1765.4169784589601</v>
      </c>
      <c r="G156" s="34">
        <v>-391.68660094475001</v>
      </c>
      <c r="H156" s="34">
        <v>-217.57728281331001</v>
      </c>
      <c r="I156" s="34">
        <v>207.23154087243799</v>
      </c>
      <c r="J156" s="34">
        <v>906.99535879090195</v>
      </c>
      <c r="K156" s="34">
        <v>27694.7041789465</v>
      </c>
      <c r="L156" s="34">
        <v>27974.4486656025</v>
      </c>
      <c r="M156" s="35">
        <v>-0.01</v>
      </c>
    </row>
    <row r="157" spans="1:13" ht="19.95" customHeight="1" x14ac:dyDescent="0.3">
      <c r="A157" s="32">
        <v>7</v>
      </c>
      <c r="B157" s="33">
        <v>11</v>
      </c>
      <c r="C157" s="32">
        <v>13</v>
      </c>
      <c r="D157" s="34">
        <v>26450.640601488001</v>
      </c>
      <c r="E157" s="34">
        <v>60.651913433480999</v>
      </c>
      <c r="F157" s="34">
        <v>1966.0270966349201</v>
      </c>
      <c r="G157" s="34">
        <v>-413.50131022297001</v>
      </c>
      <c r="H157" s="34">
        <v>-236.66863925850001</v>
      </c>
      <c r="I157" s="34">
        <v>74.794008891888097</v>
      </c>
      <c r="J157" s="34">
        <v>1098.0025070397301</v>
      </c>
      <c r="K157" s="34">
        <v>28999.946178006499</v>
      </c>
      <c r="L157" s="34">
        <v>29292.874927279299</v>
      </c>
      <c r="M157" s="35">
        <v>-0.01</v>
      </c>
    </row>
    <row r="158" spans="1:13" ht="19.95" customHeight="1" x14ac:dyDescent="0.3">
      <c r="A158" s="32">
        <v>7</v>
      </c>
      <c r="B158" s="33">
        <v>12</v>
      </c>
      <c r="C158" s="32">
        <v>11</v>
      </c>
      <c r="D158" s="34">
        <v>27754.957654178899</v>
      </c>
      <c r="E158" s="34">
        <v>62.578048559379702</v>
      </c>
      <c r="F158" s="34">
        <v>2100.8014361672599</v>
      </c>
      <c r="G158" s="34">
        <v>-437.93570008094002</v>
      </c>
      <c r="H158" s="34">
        <v>-254.45231151357001</v>
      </c>
      <c r="I158" s="34">
        <v>42.772327073714202</v>
      </c>
      <c r="J158" s="34">
        <v>1221.53928588487</v>
      </c>
      <c r="K158" s="34">
        <v>30490.260740269601</v>
      </c>
      <c r="L158" s="34">
        <v>30798.243171989499</v>
      </c>
      <c r="M158" s="35">
        <v>-0.01</v>
      </c>
    </row>
    <row r="159" spans="1:13" ht="19.95" customHeight="1" x14ac:dyDescent="0.3">
      <c r="A159" s="32">
        <v>7</v>
      </c>
      <c r="B159" s="33">
        <v>13</v>
      </c>
      <c r="C159" s="32">
        <v>9</v>
      </c>
      <c r="D159" s="34">
        <v>29266.391847613799</v>
      </c>
      <c r="E159" s="34">
        <v>66.178959807684606</v>
      </c>
      <c r="F159" s="34">
        <v>2539.8203394454299</v>
      </c>
      <c r="G159" s="34">
        <v>-465.09460426901001</v>
      </c>
      <c r="H159" s="34">
        <v>-269.60467695709002</v>
      </c>
      <c r="I159" s="34">
        <v>427.606458190328</v>
      </c>
      <c r="J159" s="34">
        <v>1358.53517756577</v>
      </c>
      <c r="K159" s="34">
        <v>32923.833501396999</v>
      </c>
      <c r="L159" s="34">
        <v>33256.397476158498</v>
      </c>
      <c r="M159" s="35">
        <v>-0.01</v>
      </c>
    </row>
    <row r="160" spans="1:13" ht="19.95" customHeight="1" x14ac:dyDescent="0.3">
      <c r="A160" s="32">
        <v>7</v>
      </c>
      <c r="B160" s="33">
        <v>14</v>
      </c>
      <c r="C160" s="32">
        <v>7</v>
      </c>
      <c r="D160" s="34">
        <v>30854.3470838678</v>
      </c>
      <c r="E160" s="34">
        <v>72.174666929552998</v>
      </c>
      <c r="F160" s="34">
        <v>3495.8770952059499</v>
      </c>
      <c r="G160" s="34">
        <v>-493.20338299543999</v>
      </c>
      <c r="H160" s="34">
        <v>-275.71219030864</v>
      </c>
      <c r="I160" s="34">
        <v>1236.37106052534</v>
      </c>
      <c r="J160" s="34">
        <v>1519.0766785995099</v>
      </c>
      <c r="K160" s="34">
        <v>36408.931011824097</v>
      </c>
      <c r="L160" s="34">
        <v>36776.697991741501</v>
      </c>
      <c r="M160" s="35">
        <v>-0.01</v>
      </c>
    </row>
    <row r="161" spans="1:13" ht="19.95" customHeight="1" x14ac:dyDescent="0.3">
      <c r="A161" s="32">
        <v>7</v>
      </c>
      <c r="B161" s="33">
        <v>15</v>
      </c>
      <c r="C161" s="32">
        <v>5</v>
      </c>
      <c r="D161" s="34">
        <v>32603.575782541498</v>
      </c>
      <c r="E161" s="34">
        <v>76.816465936599101</v>
      </c>
      <c r="F161" s="34">
        <v>3923.7960148284201</v>
      </c>
      <c r="G161" s="34">
        <v>-518.38538361634005</v>
      </c>
      <c r="H161" s="34">
        <v>-283.32119500789997</v>
      </c>
      <c r="I161" s="34">
        <v>1573.23605905247</v>
      </c>
      <c r="J161" s="34">
        <v>1656.7371114222601</v>
      </c>
      <c r="K161" s="34">
        <v>39032.454855156997</v>
      </c>
      <c r="L161" s="34">
        <v>39426.722075916201</v>
      </c>
      <c r="M161" s="35">
        <v>-0.01</v>
      </c>
    </row>
    <row r="162" spans="1:13" ht="19.95" customHeight="1" x14ac:dyDescent="0.3">
      <c r="A162" s="32">
        <v>7</v>
      </c>
      <c r="B162" s="33">
        <v>16</v>
      </c>
      <c r="C162" s="32">
        <v>3</v>
      </c>
      <c r="D162" s="34">
        <v>34117.837604913002</v>
      </c>
      <c r="E162" s="34">
        <v>81.167498922816605</v>
      </c>
      <c r="F162" s="34">
        <v>3939.2463772112701</v>
      </c>
      <c r="G162" s="34">
        <v>-529.45752835333997</v>
      </c>
      <c r="H162" s="34">
        <v>-295.81636297564</v>
      </c>
      <c r="I162" s="34">
        <v>1780.71795180615</v>
      </c>
      <c r="J162" s="34">
        <v>1769.0255758952301</v>
      </c>
      <c r="K162" s="34">
        <v>40862.721117419504</v>
      </c>
      <c r="L162" s="34">
        <v>41275.475876181401</v>
      </c>
      <c r="M162" s="35">
        <v>-0.01</v>
      </c>
    </row>
    <row r="163" spans="1:13" ht="19.95" customHeight="1" x14ac:dyDescent="0.3">
      <c r="A163" s="32">
        <v>7</v>
      </c>
      <c r="B163" s="33">
        <v>17</v>
      </c>
      <c r="C163" s="32">
        <v>1</v>
      </c>
      <c r="D163" s="34">
        <v>35493.278608870198</v>
      </c>
      <c r="E163" s="34">
        <v>972.65241525246995</v>
      </c>
      <c r="F163" s="34">
        <v>3412.8180012287698</v>
      </c>
      <c r="G163" s="34">
        <v>-540.80986672110998</v>
      </c>
      <c r="H163" s="34">
        <v>-305.06860989805</v>
      </c>
      <c r="I163" s="34">
        <v>787.87867949438203</v>
      </c>
      <c r="J163" s="34">
        <v>1600.4979775403499</v>
      </c>
      <c r="K163" s="34">
        <v>41421.247205767002</v>
      </c>
      <c r="L163" s="34">
        <v>41839.643642188901</v>
      </c>
      <c r="M163" s="35">
        <v>-0.01</v>
      </c>
    </row>
    <row r="164" spans="1:13" ht="19.95" customHeight="1" x14ac:dyDescent="0.3">
      <c r="A164" s="32">
        <v>7</v>
      </c>
      <c r="B164" s="33">
        <v>18</v>
      </c>
      <c r="C164" s="32">
        <v>2</v>
      </c>
      <c r="D164" s="34">
        <v>36515.478104496098</v>
      </c>
      <c r="E164" s="34">
        <v>979.63550316688304</v>
      </c>
      <c r="F164" s="34">
        <v>2669.9420221793698</v>
      </c>
      <c r="G164" s="34">
        <v>-532.04630542116001</v>
      </c>
      <c r="H164" s="34">
        <v>-291.72912623087001</v>
      </c>
      <c r="I164" s="34">
        <v>565.05795303252103</v>
      </c>
      <c r="J164" s="34">
        <v>1331.6399839655601</v>
      </c>
      <c r="K164" s="34">
        <v>41237.978135188401</v>
      </c>
      <c r="L164" s="34">
        <v>41654.523368877097</v>
      </c>
      <c r="M164" s="35">
        <v>-0.01</v>
      </c>
    </row>
    <row r="165" spans="1:13" ht="19.95" customHeight="1" x14ac:dyDescent="0.3">
      <c r="A165" s="32">
        <v>7</v>
      </c>
      <c r="B165" s="33">
        <v>19</v>
      </c>
      <c r="C165" s="32">
        <v>4</v>
      </c>
      <c r="D165" s="34">
        <v>36494.330970624498</v>
      </c>
      <c r="E165" s="34">
        <v>964.94442997787405</v>
      </c>
      <c r="F165" s="34">
        <v>2103.4462284905799</v>
      </c>
      <c r="G165" s="34">
        <v>-509.53778033131999</v>
      </c>
      <c r="H165" s="34">
        <v>-265.95692130115998</v>
      </c>
      <c r="I165" s="34">
        <v>457.22334912817303</v>
      </c>
      <c r="J165" s="34">
        <v>1204.9624422980301</v>
      </c>
      <c r="K165" s="34">
        <v>40449.412718886699</v>
      </c>
      <c r="L165" s="34">
        <v>40829.5154593056</v>
      </c>
      <c r="M165" s="35">
        <v>-9.3095090000000005E-3</v>
      </c>
    </row>
    <row r="166" spans="1:13" ht="19.95" customHeight="1" x14ac:dyDescent="0.3">
      <c r="A166" s="32">
        <v>7</v>
      </c>
      <c r="B166" s="33">
        <v>20</v>
      </c>
      <c r="C166" s="32">
        <v>6</v>
      </c>
      <c r="D166" s="34">
        <v>35515.039724786402</v>
      </c>
      <c r="E166" s="34">
        <v>922.53066002245998</v>
      </c>
      <c r="F166" s="34">
        <v>1386.18667611212</v>
      </c>
      <c r="G166" s="34">
        <v>-485.81986724955999</v>
      </c>
      <c r="H166" s="34">
        <v>-243.70073606790999</v>
      </c>
      <c r="I166" s="34">
        <v>115.164352984895</v>
      </c>
      <c r="J166" s="34">
        <v>1061.35754653556</v>
      </c>
      <c r="K166" s="34">
        <v>38270.758357124003</v>
      </c>
      <c r="L166" s="34">
        <v>38638.307259396097</v>
      </c>
      <c r="M166" s="35">
        <v>-9.5125520000000005E-3</v>
      </c>
    </row>
    <row r="167" spans="1:13" ht="19.95" customHeight="1" x14ac:dyDescent="0.3">
      <c r="A167" s="32">
        <v>7</v>
      </c>
      <c r="B167" s="33">
        <v>21</v>
      </c>
      <c r="C167" s="32">
        <v>8</v>
      </c>
      <c r="D167" s="34">
        <v>34116.259508555202</v>
      </c>
      <c r="E167" s="34">
        <v>886.89664239512297</v>
      </c>
      <c r="F167" s="34">
        <v>1359.6061872498201</v>
      </c>
      <c r="G167" s="34">
        <v>-467.22476275917001</v>
      </c>
      <c r="H167" s="34">
        <v>-219.47541263508</v>
      </c>
      <c r="I167" s="34">
        <v>13.4807286472419</v>
      </c>
      <c r="J167" s="34">
        <v>872.46957964247997</v>
      </c>
      <c r="K167" s="34">
        <v>36562.012471095601</v>
      </c>
      <c r="L167" s="34">
        <v>36931.325728379401</v>
      </c>
      <c r="M167" s="35">
        <v>-0.01</v>
      </c>
    </row>
    <row r="168" spans="1:13" ht="19.95" customHeight="1" x14ac:dyDescent="0.3">
      <c r="A168" s="32">
        <v>7</v>
      </c>
      <c r="B168" s="33">
        <v>22</v>
      </c>
      <c r="C168" s="32">
        <v>10</v>
      </c>
      <c r="D168" s="34">
        <v>32206.341519246202</v>
      </c>
      <c r="E168" s="34">
        <v>74.742970450392605</v>
      </c>
      <c r="F168" s="34">
        <v>827.05673022993903</v>
      </c>
      <c r="G168" s="34">
        <v>-426.50066132472</v>
      </c>
      <c r="H168" s="34">
        <v>-185.81757696445001</v>
      </c>
      <c r="I168" s="34">
        <v>0.65709281716136003</v>
      </c>
      <c r="J168" s="34">
        <v>617.08906333044297</v>
      </c>
      <c r="K168" s="34">
        <v>33113.569137785002</v>
      </c>
      <c r="L168" s="34">
        <v>33448.049634126197</v>
      </c>
      <c r="M168" s="35">
        <v>-0.01</v>
      </c>
    </row>
    <row r="169" spans="1:13" ht="19.95" customHeight="1" x14ac:dyDescent="0.3">
      <c r="A169" s="32">
        <v>7</v>
      </c>
      <c r="B169" s="33">
        <v>23</v>
      </c>
      <c r="C169" s="32">
        <v>12</v>
      </c>
      <c r="D169" s="34">
        <v>29112.368086157101</v>
      </c>
      <c r="E169" s="34">
        <v>66.995217632062094</v>
      </c>
      <c r="F169" s="34">
        <v>830.59837893793997</v>
      </c>
      <c r="G169" s="34">
        <v>-393.19335294103001</v>
      </c>
      <c r="H169" s="34">
        <v>-162.85537519579</v>
      </c>
      <c r="I169" s="34">
        <v>55.476095493843097</v>
      </c>
      <c r="J169" s="34">
        <v>448.962834037211</v>
      </c>
      <c r="K169" s="34">
        <v>29958.351884121301</v>
      </c>
      <c r="L169" s="34">
        <v>30164.155808756899</v>
      </c>
      <c r="M169" s="35">
        <v>-6.8227970000000002E-3</v>
      </c>
    </row>
    <row r="170" spans="1:13" ht="19.95" customHeight="1" x14ac:dyDescent="0.3">
      <c r="A170" s="32">
        <v>7</v>
      </c>
      <c r="B170" s="33">
        <v>24</v>
      </c>
      <c r="C170" s="32">
        <v>15</v>
      </c>
      <c r="D170" s="34">
        <v>26298.4940619628</v>
      </c>
      <c r="E170" s="34">
        <v>60.4886480290047</v>
      </c>
      <c r="F170" s="34">
        <v>863.64681418133705</v>
      </c>
      <c r="G170" s="34">
        <v>-360.34610325735002</v>
      </c>
      <c r="H170" s="34">
        <v>-138.97368411442</v>
      </c>
      <c r="I170" s="34">
        <v>219.92328970850301</v>
      </c>
      <c r="J170" s="34">
        <v>511.33650737877502</v>
      </c>
      <c r="K170" s="34">
        <v>27454.569533888702</v>
      </c>
      <c r="L170" s="34">
        <v>27662.2947275476</v>
      </c>
      <c r="M170" s="35">
        <v>-7.5093260000000002E-3</v>
      </c>
    </row>
    <row r="171" spans="1:13" ht="19.95" customHeight="1" x14ac:dyDescent="0.3">
      <c r="A171" s="32">
        <v>8</v>
      </c>
      <c r="B171" s="33">
        <v>1</v>
      </c>
      <c r="C171" s="32">
        <v>19</v>
      </c>
      <c r="D171" s="34">
        <v>24403.943817598101</v>
      </c>
      <c r="E171" s="34">
        <v>55.978093548491799</v>
      </c>
      <c r="F171" s="34">
        <v>226.60347679976499</v>
      </c>
      <c r="G171" s="34">
        <v>-501.79976905763999</v>
      </c>
      <c r="H171" s="34">
        <v>-126.78445931501</v>
      </c>
      <c r="I171" s="34">
        <v>238.30913151483799</v>
      </c>
      <c r="J171" s="34">
        <v>337.71562221328298</v>
      </c>
      <c r="K171" s="34">
        <v>24633.965913301799</v>
      </c>
      <c r="L171" s="34">
        <v>24759.1382842612</v>
      </c>
      <c r="M171" s="35">
        <v>-5.0556029999999997E-3</v>
      </c>
    </row>
    <row r="172" spans="1:13" ht="19.95" customHeight="1" x14ac:dyDescent="0.3">
      <c r="A172" s="32">
        <v>8</v>
      </c>
      <c r="B172" s="33">
        <v>2</v>
      </c>
      <c r="C172" s="32">
        <v>21</v>
      </c>
      <c r="D172" s="34">
        <v>22907.434560203601</v>
      </c>
      <c r="E172" s="34">
        <v>52.531196787697098</v>
      </c>
      <c r="F172" s="34">
        <v>210.51355726444501</v>
      </c>
      <c r="G172" s="34">
        <v>-471.62174670988998</v>
      </c>
      <c r="H172" s="34">
        <v>-118.67589667263</v>
      </c>
      <c r="I172" s="34">
        <v>-75.747484321467994</v>
      </c>
      <c r="J172" s="34">
        <v>331.66294915578698</v>
      </c>
      <c r="K172" s="34">
        <v>22836.097135707601</v>
      </c>
      <c r="L172" s="34">
        <v>22958.190799218999</v>
      </c>
      <c r="M172" s="35">
        <v>-5.318087E-3</v>
      </c>
    </row>
    <row r="173" spans="1:13" ht="19.95" customHeight="1" x14ac:dyDescent="0.3">
      <c r="A173" s="32">
        <v>8</v>
      </c>
      <c r="B173" s="33">
        <v>3</v>
      </c>
      <c r="C173" s="32">
        <v>23</v>
      </c>
      <c r="D173" s="34">
        <v>21826.8644613695</v>
      </c>
      <c r="E173" s="34">
        <v>49.971197608172801</v>
      </c>
      <c r="F173" s="34">
        <v>197.90339129269299</v>
      </c>
      <c r="G173" s="34">
        <v>-449.81739581734001</v>
      </c>
      <c r="H173" s="34">
        <v>-112.3818892832</v>
      </c>
      <c r="I173" s="34">
        <v>-16.283237795190999</v>
      </c>
      <c r="J173" s="34">
        <v>359.01147807514201</v>
      </c>
      <c r="K173" s="34">
        <v>21855.268005449801</v>
      </c>
      <c r="L173" s="34">
        <v>21973.741805957801</v>
      </c>
      <c r="M173" s="35">
        <v>-5.391608E-3</v>
      </c>
    </row>
    <row r="174" spans="1:13" ht="19.95" customHeight="1" x14ac:dyDescent="0.3">
      <c r="A174" s="32">
        <v>8</v>
      </c>
      <c r="B174" s="33">
        <v>4</v>
      </c>
      <c r="C174" s="32">
        <v>24</v>
      </c>
      <c r="D174" s="34">
        <v>21262.415649246999</v>
      </c>
      <c r="E174" s="34">
        <v>45.851240298880697</v>
      </c>
      <c r="F174" s="34">
        <v>-301.05480958870999</v>
      </c>
      <c r="G174" s="34">
        <v>-431.59438918345001</v>
      </c>
      <c r="H174" s="34">
        <v>-115.40333660194</v>
      </c>
      <c r="I174" s="34">
        <v>208.06217285609799</v>
      </c>
      <c r="J174" s="34">
        <v>810.82475264813604</v>
      </c>
      <c r="K174" s="34">
        <v>21479.101279676001</v>
      </c>
      <c r="L174" s="34">
        <v>21696.0618986626</v>
      </c>
      <c r="M174" s="35">
        <v>-0.01</v>
      </c>
    </row>
    <row r="175" spans="1:13" ht="19.95" customHeight="1" x14ac:dyDescent="0.3">
      <c r="A175" s="32">
        <v>8</v>
      </c>
      <c r="B175" s="33">
        <v>5</v>
      </c>
      <c r="C175" s="32">
        <v>22</v>
      </c>
      <c r="D175" s="34">
        <v>21539.870854378802</v>
      </c>
      <c r="E175" s="34">
        <v>47.076124809568697</v>
      </c>
      <c r="F175" s="34">
        <v>6.3893633270564596</v>
      </c>
      <c r="G175" s="34">
        <v>-441.64925245980999</v>
      </c>
      <c r="H175" s="34">
        <v>-122.06940548663</v>
      </c>
      <c r="I175" s="34">
        <v>435.350613335368</v>
      </c>
      <c r="J175" s="34">
        <v>831.08766990581796</v>
      </c>
      <c r="K175" s="34">
        <v>22296.055967810102</v>
      </c>
      <c r="L175" s="34">
        <v>22521.268654353698</v>
      </c>
      <c r="M175" s="35">
        <v>-0.01</v>
      </c>
    </row>
    <row r="176" spans="1:13" ht="19.95" customHeight="1" x14ac:dyDescent="0.3">
      <c r="A176" s="32">
        <v>8</v>
      </c>
      <c r="B176" s="33">
        <v>6</v>
      </c>
      <c r="C176" s="32">
        <v>20</v>
      </c>
      <c r="D176" s="34">
        <v>22387.747314784399</v>
      </c>
      <c r="E176" s="34">
        <v>50.375382226652</v>
      </c>
      <c r="F176" s="34">
        <v>455.34540016480503</v>
      </c>
      <c r="G176" s="34">
        <v>-466.72655121986998</v>
      </c>
      <c r="H176" s="34">
        <v>-130.80825121353001</v>
      </c>
      <c r="I176" s="34">
        <v>541.937111751732</v>
      </c>
      <c r="J176" s="34">
        <v>860.42956938933503</v>
      </c>
      <c r="K176" s="34">
        <v>23698.299975883499</v>
      </c>
      <c r="L176" s="34">
        <v>23937.676743316701</v>
      </c>
      <c r="M176" s="35">
        <v>-0.01</v>
      </c>
    </row>
    <row r="177" spans="1:13" ht="19.95" customHeight="1" x14ac:dyDescent="0.3">
      <c r="A177" s="32">
        <v>8</v>
      </c>
      <c r="B177" s="33">
        <v>7</v>
      </c>
      <c r="C177" s="32">
        <v>18</v>
      </c>
      <c r="D177" s="34">
        <v>23673.185278615099</v>
      </c>
      <c r="E177" s="34">
        <v>53.560771000064001</v>
      </c>
      <c r="F177" s="34">
        <v>422.498783705221</v>
      </c>
      <c r="G177" s="34">
        <v>-492.50825086448998</v>
      </c>
      <c r="H177" s="34">
        <v>-153.22270007905001</v>
      </c>
      <c r="I177" s="34">
        <v>429.96978591959498</v>
      </c>
      <c r="J177" s="34">
        <v>922.55601211081603</v>
      </c>
      <c r="K177" s="34">
        <v>24856.039680407299</v>
      </c>
      <c r="L177" s="34">
        <v>25107.1107882902</v>
      </c>
      <c r="M177" s="35">
        <v>-0.01</v>
      </c>
    </row>
    <row r="178" spans="1:13" ht="19.95" customHeight="1" x14ac:dyDescent="0.3">
      <c r="A178" s="32">
        <v>8</v>
      </c>
      <c r="B178" s="33">
        <v>8</v>
      </c>
      <c r="C178" s="32">
        <v>17</v>
      </c>
      <c r="D178" s="34">
        <v>24575.509108222999</v>
      </c>
      <c r="E178" s="34">
        <v>56.4868623058141</v>
      </c>
      <c r="F178" s="34">
        <v>626.59854119745296</v>
      </c>
      <c r="G178" s="34">
        <v>-514.34784516230002</v>
      </c>
      <c r="H178" s="34">
        <v>-182.30597257308</v>
      </c>
      <c r="I178" s="34">
        <v>7.5457092022407002</v>
      </c>
      <c r="J178" s="34">
        <v>909.20906020334496</v>
      </c>
      <c r="K178" s="34">
        <v>25478.695463396401</v>
      </c>
      <c r="L178" s="34">
        <v>25736.056023632798</v>
      </c>
      <c r="M178" s="35">
        <v>-0.01</v>
      </c>
    </row>
    <row r="179" spans="1:13" ht="19.95" customHeight="1" x14ac:dyDescent="0.3">
      <c r="A179" s="32">
        <v>8</v>
      </c>
      <c r="B179" s="33">
        <v>9</v>
      </c>
      <c r="C179" s="32">
        <v>16</v>
      </c>
      <c r="D179" s="34">
        <v>25166.055923638902</v>
      </c>
      <c r="E179" s="34">
        <v>57.265334668720499</v>
      </c>
      <c r="F179" s="34">
        <v>648.96146956835298</v>
      </c>
      <c r="G179" s="34">
        <v>-522.73178960743996</v>
      </c>
      <c r="H179" s="34">
        <v>-210.12286498335999</v>
      </c>
      <c r="I179" s="34">
        <v>25.508483100673299</v>
      </c>
      <c r="J179" s="34">
        <v>377.82452649814502</v>
      </c>
      <c r="K179" s="34">
        <v>25542.761082884001</v>
      </c>
      <c r="L179" s="34">
        <v>25800.768770589901</v>
      </c>
      <c r="M179" s="35">
        <v>-0.01</v>
      </c>
    </row>
    <row r="180" spans="1:13" ht="19.95" customHeight="1" x14ac:dyDescent="0.3">
      <c r="A180" s="32">
        <v>8</v>
      </c>
      <c r="B180" s="33">
        <v>10</v>
      </c>
      <c r="C180" s="32">
        <v>15</v>
      </c>
      <c r="D180" s="34">
        <v>25910.126555384999</v>
      </c>
      <c r="E180" s="34">
        <v>58.311526594042597</v>
      </c>
      <c r="F180" s="34">
        <v>909.967701170797</v>
      </c>
      <c r="G180" s="34">
        <v>-543.27971729134003</v>
      </c>
      <c r="H180" s="34">
        <v>-233.28937986316001</v>
      </c>
      <c r="I180" s="34">
        <v>-107.36882824167</v>
      </c>
      <c r="J180" s="34">
        <v>118.712624391185</v>
      </c>
      <c r="K180" s="34">
        <v>26113.1804821449</v>
      </c>
      <c r="L180" s="34">
        <v>26327.615678734899</v>
      </c>
      <c r="M180" s="35">
        <v>-8.144877E-3</v>
      </c>
    </row>
    <row r="181" spans="1:13" ht="19.95" customHeight="1" x14ac:dyDescent="0.3">
      <c r="A181" s="32">
        <v>8</v>
      </c>
      <c r="B181" s="33">
        <v>11</v>
      </c>
      <c r="C181" s="32">
        <v>13</v>
      </c>
      <c r="D181" s="34">
        <v>26971.738615520499</v>
      </c>
      <c r="E181" s="34">
        <v>59.438630635748403</v>
      </c>
      <c r="F181" s="34">
        <v>1086.2558468255099</v>
      </c>
      <c r="G181" s="34">
        <v>-570.53193288532998</v>
      </c>
      <c r="H181" s="34">
        <v>-257.50816003553001</v>
      </c>
      <c r="I181" s="34">
        <v>-239.97522156240001</v>
      </c>
      <c r="J181" s="34">
        <v>36.7764124352138</v>
      </c>
      <c r="K181" s="34">
        <v>27086.1941909337</v>
      </c>
      <c r="L181" s="34">
        <v>27192.822284346399</v>
      </c>
      <c r="M181" s="35">
        <v>-3.9211849999999998E-3</v>
      </c>
    </row>
    <row r="182" spans="1:13" ht="19.95" customHeight="1" x14ac:dyDescent="0.3">
      <c r="A182" s="32">
        <v>8</v>
      </c>
      <c r="B182" s="33">
        <v>12</v>
      </c>
      <c r="C182" s="32">
        <v>11</v>
      </c>
      <c r="D182" s="34">
        <v>28337.9058460739</v>
      </c>
      <c r="E182" s="34">
        <v>61.943100158078103</v>
      </c>
      <c r="F182" s="34">
        <v>1367.9318931391399</v>
      </c>
      <c r="G182" s="34">
        <v>-605.12731131597002</v>
      </c>
      <c r="H182" s="34">
        <v>-278.48016613177998</v>
      </c>
      <c r="I182" s="34">
        <v>-304.41146988944001</v>
      </c>
      <c r="J182" s="34">
        <v>61.467578728697603</v>
      </c>
      <c r="K182" s="34">
        <v>28641.229470762599</v>
      </c>
      <c r="L182" s="34">
        <v>28771.7087489121</v>
      </c>
      <c r="M182" s="35">
        <v>-4.5349850000000001E-3</v>
      </c>
    </row>
    <row r="183" spans="1:13" ht="19.95" customHeight="1" x14ac:dyDescent="0.3">
      <c r="A183" s="32">
        <v>8</v>
      </c>
      <c r="B183" s="33">
        <v>13</v>
      </c>
      <c r="C183" s="32">
        <v>10</v>
      </c>
      <c r="D183" s="34">
        <v>30123.2038486985</v>
      </c>
      <c r="E183" s="34">
        <v>66.491070171764804</v>
      </c>
      <c r="F183" s="34">
        <v>1857.27255086522</v>
      </c>
      <c r="G183" s="34">
        <v>-652.39979867267004</v>
      </c>
      <c r="H183" s="34">
        <v>-296.95709993051003</v>
      </c>
      <c r="I183" s="34">
        <v>-263.33512359536002</v>
      </c>
      <c r="J183" s="34">
        <v>395.86536996371899</v>
      </c>
      <c r="K183" s="34">
        <v>31230.1408175006</v>
      </c>
      <c r="L183" s="34">
        <v>31365.112586621901</v>
      </c>
      <c r="M183" s="35">
        <v>-4.3032449999999998E-3</v>
      </c>
    </row>
    <row r="184" spans="1:13" ht="19.95" customHeight="1" x14ac:dyDescent="0.3">
      <c r="A184" s="32">
        <v>8</v>
      </c>
      <c r="B184" s="33">
        <v>14</v>
      </c>
      <c r="C184" s="32">
        <v>8</v>
      </c>
      <c r="D184" s="34">
        <v>31845.503564802399</v>
      </c>
      <c r="E184" s="34">
        <v>70.8280524199252</v>
      </c>
      <c r="F184" s="34">
        <v>2107.3014295079602</v>
      </c>
      <c r="G184" s="34">
        <v>-691.60410526992996</v>
      </c>
      <c r="H184" s="34">
        <v>-312.83445719938999</v>
      </c>
      <c r="I184" s="34">
        <v>-146.86548410626</v>
      </c>
      <c r="J184" s="34">
        <v>775.97937713996305</v>
      </c>
      <c r="K184" s="34">
        <v>33648.308377294699</v>
      </c>
      <c r="L184" s="34">
        <v>33988.190280095601</v>
      </c>
      <c r="M184" s="35">
        <v>-0.01</v>
      </c>
    </row>
    <row r="185" spans="1:13" ht="19.95" customHeight="1" x14ac:dyDescent="0.3">
      <c r="A185" s="32">
        <v>8</v>
      </c>
      <c r="B185" s="33">
        <v>15</v>
      </c>
      <c r="C185" s="32">
        <v>5</v>
      </c>
      <c r="D185" s="34">
        <v>33620.484946545097</v>
      </c>
      <c r="E185" s="34">
        <v>76.230659116305702</v>
      </c>
      <c r="F185" s="34">
        <v>2406.33064215593</v>
      </c>
      <c r="G185" s="34">
        <v>-731.27264431562003</v>
      </c>
      <c r="H185" s="34">
        <v>-322.10505993880997</v>
      </c>
      <c r="I185" s="34">
        <v>422.69805836235298</v>
      </c>
      <c r="J185" s="34">
        <v>1321.68432441295</v>
      </c>
      <c r="K185" s="34">
        <v>36794.050926338197</v>
      </c>
      <c r="L185" s="34">
        <v>37165.708006402201</v>
      </c>
      <c r="M185" s="35">
        <v>-0.01</v>
      </c>
    </row>
    <row r="186" spans="1:13" ht="19.95" customHeight="1" x14ac:dyDescent="0.3">
      <c r="A186" s="32">
        <v>8</v>
      </c>
      <c r="B186" s="33">
        <v>16</v>
      </c>
      <c r="C186" s="32">
        <v>4</v>
      </c>
      <c r="D186" s="34">
        <v>35136.535227373701</v>
      </c>
      <c r="E186" s="34">
        <v>79.393845256963999</v>
      </c>
      <c r="F186" s="34">
        <v>2057.8314133928602</v>
      </c>
      <c r="G186" s="34">
        <v>-754.45009496294006</v>
      </c>
      <c r="H186" s="34">
        <v>-336.38500495674998</v>
      </c>
      <c r="I186" s="34">
        <v>508.11823161816602</v>
      </c>
      <c r="J186" s="34">
        <v>1478.2876626617799</v>
      </c>
      <c r="K186" s="34">
        <v>38169.331280383798</v>
      </c>
      <c r="L186" s="34">
        <v>38553.980214839503</v>
      </c>
      <c r="M186" s="35">
        <v>-9.9768930000000006E-3</v>
      </c>
    </row>
    <row r="187" spans="1:13" ht="19.95" customHeight="1" x14ac:dyDescent="0.3">
      <c r="A187" s="32">
        <v>8</v>
      </c>
      <c r="B187" s="33">
        <v>17</v>
      </c>
      <c r="C187" s="32">
        <v>2</v>
      </c>
      <c r="D187" s="34">
        <v>36496.023729971697</v>
      </c>
      <c r="E187" s="34">
        <v>962.10117694540997</v>
      </c>
      <c r="F187" s="34">
        <v>1988.0233478448699</v>
      </c>
      <c r="G187" s="34">
        <v>-798.13538936497002</v>
      </c>
      <c r="H187" s="34">
        <v>-339.52160991116</v>
      </c>
      <c r="I187" s="34">
        <v>274.69823445356099</v>
      </c>
      <c r="J187" s="34">
        <v>1138.7422870253099</v>
      </c>
      <c r="K187" s="34">
        <v>39721.9317769646</v>
      </c>
      <c r="L187" s="34">
        <v>40113.227107180297</v>
      </c>
      <c r="M187" s="35">
        <v>-9.7547710000000006E-3</v>
      </c>
    </row>
    <row r="188" spans="1:13" ht="19.95" customHeight="1" x14ac:dyDescent="0.3">
      <c r="A188" s="32">
        <v>8</v>
      </c>
      <c r="B188" s="33">
        <v>18</v>
      </c>
      <c r="C188" s="32">
        <v>1</v>
      </c>
      <c r="D188" s="34">
        <v>37350.946237472002</v>
      </c>
      <c r="E188" s="34">
        <v>982.63926582249496</v>
      </c>
      <c r="F188" s="34">
        <v>1954.62439542788</v>
      </c>
      <c r="G188" s="34">
        <v>-815.43152632632996</v>
      </c>
      <c r="H188" s="34">
        <v>-317.20507915261999</v>
      </c>
      <c r="I188" s="34">
        <v>210.93040957273999</v>
      </c>
      <c r="J188" s="34">
        <v>809.67707840938601</v>
      </c>
      <c r="K188" s="34">
        <v>40176.180781225601</v>
      </c>
      <c r="L188" s="34">
        <v>40471.763268335402</v>
      </c>
      <c r="M188" s="35">
        <v>-7.3034249999999997E-3</v>
      </c>
    </row>
    <row r="189" spans="1:13" ht="19.95" customHeight="1" x14ac:dyDescent="0.3">
      <c r="A189" s="32">
        <v>8</v>
      </c>
      <c r="B189" s="33">
        <v>19</v>
      </c>
      <c r="C189" s="32">
        <v>3</v>
      </c>
      <c r="D189" s="34">
        <v>37096.533126292103</v>
      </c>
      <c r="E189" s="34">
        <v>955.234009710392</v>
      </c>
      <c r="F189" s="34">
        <v>1112.82726212375</v>
      </c>
      <c r="G189" s="34">
        <v>-785.55022093568004</v>
      </c>
      <c r="H189" s="34">
        <v>-287.28848916704999</v>
      </c>
      <c r="I189" s="34">
        <v>-170.02986992007001</v>
      </c>
      <c r="J189" s="34">
        <v>1029.0566933662201</v>
      </c>
      <c r="K189" s="34">
        <v>38950.782511469602</v>
      </c>
      <c r="L189" s="34">
        <v>39305.795648673098</v>
      </c>
      <c r="M189" s="35">
        <v>-9.0320810000000008E-3</v>
      </c>
    </row>
    <row r="190" spans="1:13" ht="19.95" customHeight="1" x14ac:dyDescent="0.3">
      <c r="A190" s="32">
        <v>8</v>
      </c>
      <c r="B190" s="33">
        <v>20</v>
      </c>
      <c r="C190" s="32">
        <v>6</v>
      </c>
      <c r="D190" s="34">
        <v>36014.780997092399</v>
      </c>
      <c r="E190" s="34">
        <v>915.20716997682302</v>
      </c>
      <c r="F190" s="34">
        <v>593.50580198064995</v>
      </c>
      <c r="G190" s="34">
        <v>-754.15312413068</v>
      </c>
      <c r="H190" s="34">
        <v>-261.06486955326</v>
      </c>
      <c r="I190" s="34">
        <v>-166.80456777859999</v>
      </c>
      <c r="J190" s="34">
        <v>438.035559626355</v>
      </c>
      <c r="K190" s="34">
        <v>36779.506967213703</v>
      </c>
      <c r="L190" s="34">
        <v>36989.162411497302</v>
      </c>
      <c r="M190" s="35">
        <v>-5.6680239999999998E-3</v>
      </c>
    </row>
    <row r="191" spans="1:13" ht="19.95" customHeight="1" x14ac:dyDescent="0.3">
      <c r="A191" s="32">
        <v>8</v>
      </c>
      <c r="B191" s="33">
        <v>21</v>
      </c>
      <c r="C191" s="32">
        <v>7</v>
      </c>
      <c r="D191" s="34">
        <v>34441.945119331802</v>
      </c>
      <c r="E191" s="34">
        <v>875.36681021993002</v>
      </c>
      <c r="F191" s="34">
        <v>572.72728946555105</v>
      </c>
      <c r="G191" s="34">
        <v>-721.23519252713004</v>
      </c>
      <c r="H191" s="34">
        <v>-235.26916566759999</v>
      </c>
      <c r="I191" s="34">
        <v>-196.51986478130999</v>
      </c>
      <c r="J191" s="34">
        <v>3.4078225630819401</v>
      </c>
      <c r="K191" s="34">
        <v>34740.422818604296</v>
      </c>
      <c r="L191" s="34">
        <v>34928.045680604198</v>
      </c>
      <c r="M191" s="35">
        <v>-5.3716969999999999E-3</v>
      </c>
    </row>
    <row r="192" spans="1:13" ht="19.95" customHeight="1" x14ac:dyDescent="0.3">
      <c r="A192" s="32">
        <v>8</v>
      </c>
      <c r="B192" s="33">
        <v>22</v>
      </c>
      <c r="C192" s="32">
        <v>9</v>
      </c>
      <c r="D192" s="34">
        <v>32234.522381434901</v>
      </c>
      <c r="E192" s="34">
        <v>71.381721844997003</v>
      </c>
      <c r="F192" s="34">
        <v>-231.24312044316</v>
      </c>
      <c r="G192" s="34">
        <v>-649.04683811942004</v>
      </c>
      <c r="H192" s="34">
        <v>-200.01494013375</v>
      </c>
      <c r="I192" s="34">
        <v>-139.22968370325</v>
      </c>
      <c r="J192" s="34">
        <v>358.57289692219803</v>
      </c>
      <c r="K192" s="34">
        <v>31444.9424178025</v>
      </c>
      <c r="L192" s="34">
        <v>31724.260276868801</v>
      </c>
      <c r="M192" s="35">
        <v>-8.8045510000000007E-3</v>
      </c>
    </row>
    <row r="193" spans="1:13" ht="19.95" customHeight="1" x14ac:dyDescent="0.3">
      <c r="A193" s="32">
        <v>8</v>
      </c>
      <c r="B193" s="33">
        <v>23</v>
      </c>
      <c r="C193" s="32">
        <v>12</v>
      </c>
      <c r="D193" s="34">
        <v>29234.932011081499</v>
      </c>
      <c r="E193" s="34">
        <v>63.800878808490303</v>
      </c>
      <c r="F193" s="34">
        <v>-457.98447351079</v>
      </c>
      <c r="G193" s="34">
        <v>-586.84379107863003</v>
      </c>
      <c r="H193" s="34">
        <v>-176.01351957902</v>
      </c>
      <c r="I193" s="34">
        <v>-72.923256142808</v>
      </c>
      <c r="J193" s="34">
        <v>393.18960847984101</v>
      </c>
      <c r="K193" s="34">
        <v>28398.157458058598</v>
      </c>
      <c r="L193" s="34">
        <v>28617.354844842401</v>
      </c>
      <c r="M193" s="35">
        <v>-7.6595960000000003E-3</v>
      </c>
    </row>
    <row r="194" spans="1:13" ht="19.95" customHeight="1" x14ac:dyDescent="0.3">
      <c r="A194" s="32">
        <v>8</v>
      </c>
      <c r="B194" s="33">
        <v>24</v>
      </c>
      <c r="C194" s="32">
        <v>14</v>
      </c>
      <c r="D194" s="34">
        <v>26490.496728253998</v>
      </c>
      <c r="E194" s="34">
        <v>57.8183781245855</v>
      </c>
      <c r="F194" s="34">
        <v>-111.80698175915001</v>
      </c>
      <c r="G194" s="34">
        <v>-541.90817579031</v>
      </c>
      <c r="H194" s="34">
        <v>-148.90545313727</v>
      </c>
      <c r="I194" s="34">
        <v>0</v>
      </c>
      <c r="J194" s="34">
        <v>498.19330561516699</v>
      </c>
      <c r="K194" s="34">
        <v>26243.887801306999</v>
      </c>
      <c r="L194" s="34">
        <v>26508.9775770778</v>
      </c>
      <c r="M194" s="35">
        <v>-0.01</v>
      </c>
    </row>
    <row r="195" spans="1:13" ht="19.95" customHeight="1" x14ac:dyDescent="0.3">
      <c r="A195" s="32">
        <v>9</v>
      </c>
      <c r="B195" s="33">
        <v>1</v>
      </c>
      <c r="C195" s="32">
        <v>19</v>
      </c>
      <c r="D195" s="34">
        <v>23894.058628858798</v>
      </c>
      <c r="E195" s="34">
        <v>53.658660310738</v>
      </c>
      <c r="F195" s="34">
        <v>639.105445039664</v>
      </c>
      <c r="G195" s="34">
        <v>-209.74288405848</v>
      </c>
      <c r="H195" s="34">
        <v>-126.54617388775</v>
      </c>
      <c r="I195" s="34">
        <v>-175.09608402488001</v>
      </c>
      <c r="J195" s="34">
        <v>331.13062140154301</v>
      </c>
      <c r="K195" s="34">
        <v>24406.568213639599</v>
      </c>
      <c r="L195" s="34">
        <v>24514.3376812633</v>
      </c>
      <c r="M195" s="35">
        <v>-4.3961809999999999E-3</v>
      </c>
    </row>
    <row r="196" spans="1:13" ht="19.95" customHeight="1" x14ac:dyDescent="0.3">
      <c r="A196" s="32">
        <v>9</v>
      </c>
      <c r="B196" s="33">
        <v>2</v>
      </c>
      <c r="C196" s="32">
        <v>21</v>
      </c>
      <c r="D196" s="34">
        <v>22497.325177533301</v>
      </c>
      <c r="E196" s="34">
        <v>50.389524148645997</v>
      </c>
      <c r="F196" s="34">
        <v>597.09060918503803</v>
      </c>
      <c r="G196" s="34">
        <v>-201.18288443457999</v>
      </c>
      <c r="H196" s="34">
        <v>-119.52326663719001</v>
      </c>
      <c r="I196" s="34">
        <v>-320.68971310041002</v>
      </c>
      <c r="J196" s="34">
        <v>197.87481469367199</v>
      </c>
      <c r="K196" s="34">
        <v>22701.2842613885</v>
      </c>
      <c r="L196" s="34">
        <v>22807.343076146099</v>
      </c>
      <c r="M196" s="35">
        <v>-4.6502050000000001E-3</v>
      </c>
    </row>
    <row r="197" spans="1:13" ht="19.95" customHeight="1" x14ac:dyDescent="0.3">
      <c r="A197" s="32">
        <v>9</v>
      </c>
      <c r="B197" s="33">
        <v>3</v>
      </c>
      <c r="C197" s="32">
        <v>23</v>
      </c>
      <c r="D197" s="34">
        <v>21446.8095503234</v>
      </c>
      <c r="E197" s="34">
        <v>48.199466618844703</v>
      </c>
      <c r="F197" s="34">
        <v>644.73491133922698</v>
      </c>
      <c r="G197" s="34">
        <v>-194.69665154286</v>
      </c>
      <c r="H197" s="34">
        <v>-113.85950384605</v>
      </c>
      <c r="I197" s="34">
        <v>-266.44175749477</v>
      </c>
      <c r="J197" s="34">
        <v>189.76917887954599</v>
      </c>
      <c r="K197" s="34">
        <v>21754.515194277301</v>
      </c>
      <c r="L197" s="34">
        <v>21859.627040903</v>
      </c>
      <c r="M197" s="35">
        <v>-4.8084920000000001E-3</v>
      </c>
    </row>
    <row r="198" spans="1:13" ht="19.95" customHeight="1" x14ac:dyDescent="0.3">
      <c r="A198" s="32">
        <v>9</v>
      </c>
      <c r="B198" s="33">
        <v>4</v>
      </c>
      <c r="C198" s="32">
        <v>24</v>
      </c>
      <c r="D198" s="34">
        <v>20932.660198989499</v>
      </c>
      <c r="E198" s="34">
        <v>47.386479737745098</v>
      </c>
      <c r="F198" s="34">
        <v>719.289508010801</v>
      </c>
      <c r="G198" s="34">
        <v>-192.4382425165</v>
      </c>
      <c r="H198" s="34">
        <v>-114.19293941017</v>
      </c>
      <c r="I198" s="34">
        <v>-172.46660930441999</v>
      </c>
      <c r="J198" s="34">
        <v>287.96981701933299</v>
      </c>
      <c r="K198" s="34">
        <v>21508.2082125263</v>
      </c>
      <c r="L198" s="34">
        <v>21615.647022388199</v>
      </c>
      <c r="M198" s="35">
        <v>-4.9704179999999999E-3</v>
      </c>
    </row>
    <row r="199" spans="1:13" ht="19.95" customHeight="1" x14ac:dyDescent="0.3">
      <c r="A199" s="32">
        <v>9</v>
      </c>
      <c r="B199" s="33">
        <v>5</v>
      </c>
      <c r="C199" s="32">
        <v>22</v>
      </c>
      <c r="D199" s="34">
        <v>21180.178404353301</v>
      </c>
      <c r="E199" s="34">
        <v>48.382704206128302</v>
      </c>
      <c r="F199" s="34">
        <v>916.73894168583899</v>
      </c>
      <c r="G199" s="34">
        <v>-195.84233030166001</v>
      </c>
      <c r="H199" s="34">
        <v>-120.96477898685001</v>
      </c>
      <c r="I199" s="34">
        <v>47.7675030379201</v>
      </c>
      <c r="J199" s="34">
        <v>400.26283654701098</v>
      </c>
      <c r="K199" s="34">
        <v>22276.523280541602</v>
      </c>
      <c r="L199" s="34">
        <v>22386.747328497098</v>
      </c>
      <c r="M199" s="35">
        <v>-4.9236289999999997E-3</v>
      </c>
    </row>
    <row r="200" spans="1:13" ht="19.95" customHeight="1" x14ac:dyDescent="0.3">
      <c r="A200" s="32">
        <v>9</v>
      </c>
      <c r="B200" s="33">
        <v>6</v>
      </c>
      <c r="C200" s="32">
        <v>20</v>
      </c>
      <c r="D200" s="34">
        <v>22153.625731972799</v>
      </c>
      <c r="E200" s="34">
        <v>51.582108024422098</v>
      </c>
      <c r="F200" s="34">
        <v>1242.0684112799599</v>
      </c>
      <c r="G200" s="34">
        <v>-203.67548219558</v>
      </c>
      <c r="H200" s="34">
        <v>-133.18830383544</v>
      </c>
      <c r="I200" s="34">
        <v>143.18949743909999</v>
      </c>
      <c r="J200" s="34">
        <v>691.04640815992502</v>
      </c>
      <c r="K200" s="34">
        <v>23944.6483708452</v>
      </c>
      <c r="L200" s="34">
        <v>24186.5135059042</v>
      </c>
      <c r="M200" s="35">
        <v>-0.01</v>
      </c>
    </row>
    <row r="201" spans="1:13" ht="19.95" customHeight="1" x14ac:dyDescent="0.3">
      <c r="A201" s="32">
        <v>9</v>
      </c>
      <c r="B201" s="33">
        <v>7</v>
      </c>
      <c r="C201" s="32">
        <v>18</v>
      </c>
      <c r="D201" s="34">
        <v>23520.6753621315</v>
      </c>
      <c r="E201" s="34">
        <v>55.551691039099097</v>
      </c>
      <c r="F201" s="34">
        <v>1358.6598037241199</v>
      </c>
      <c r="G201" s="34">
        <v>-216.96310066292</v>
      </c>
      <c r="H201" s="34">
        <v>-156.03785704974001</v>
      </c>
      <c r="I201" s="34">
        <v>111.95918556681799</v>
      </c>
      <c r="J201" s="34">
        <v>665.05041548175598</v>
      </c>
      <c r="K201" s="34">
        <v>25338.895500230599</v>
      </c>
      <c r="L201" s="34">
        <v>25594.843939626899</v>
      </c>
      <c r="M201" s="35">
        <v>-0.01</v>
      </c>
    </row>
    <row r="202" spans="1:13" ht="19.95" customHeight="1" x14ac:dyDescent="0.3">
      <c r="A202" s="32">
        <v>9</v>
      </c>
      <c r="B202" s="33">
        <v>8</v>
      </c>
      <c r="C202" s="32">
        <v>17</v>
      </c>
      <c r="D202" s="34">
        <v>24436.0593272068</v>
      </c>
      <c r="E202" s="34">
        <v>58.147580049860601</v>
      </c>
      <c r="F202" s="34">
        <v>1472.95653873115</v>
      </c>
      <c r="G202" s="34">
        <v>-229.03979806011</v>
      </c>
      <c r="H202" s="34">
        <v>-188.23945676170999</v>
      </c>
      <c r="I202" s="34">
        <v>246.949216097863</v>
      </c>
      <c r="J202" s="34">
        <v>653.37946415414899</v>
      </c>
      <c r="K202" s="34">
        <v>26450.212871418</v>
      </c>
      <c r="L202" s="34">
        <v>26490.8124083234</v>
      </c>
      <c r="M202" s="35">
        <v>-1.532589E-3</v>
      </c>
    </row>
    <row r="203" spans="1:13" ht="19.95" customHeight="1" x14ac:dyDescent="0.3">
      <c r="A203" s="32">
        <v>9</v>
      </c>
      <c r="B203" s="33">
        <v>9</v>
      </c>
      <c r="C203" s="32">
        <v>16</v>
      </c>
      <c r="D203" s="34">
        <v>25124.338496312201</v>
      </c>
      <c r="E203" s="34">
        <v>58.978621283619802</v>
      </c>
      <c r="F203" s="34">
        <v>1691.5792992854299</v>
      </c>
      <c r="G203" s="34">
        <v>-240.73539807264001</v>
      </c>
      <c r="H203" s="34">
        <v>-213.14128584868999</v>
      </c>
      <c r="I203" s="34">
        <v>-116.1015045612</v>
      </c>
      <c r="J203" s="34">
        <v>691.16311909167905</v>
      </c>
      <c r="K203" s="34">
        <v>26996.081347490399</v>
      </c>
      <c r="L203" s="34">
        <v>27059.8505514026</v>
      </c>
      <c r="M203" s="35">
        <v>-2.356599E-3</v>
      </c>
    </row>
    <row r="204" spans="1:13" ht="19.95" customHeight="1" x14ac:dyDescent="0.3">
      <c r="A204" s="32">
        <v>9</v>
      </c>
      <c r="B204" s="33">
        <v>10</v>
      </c>
      <c r="C204" s="32">
        <v>14</v>
      </c>
      <c r="D204" s="34">
        <v>25955.1264118043</v>
      </c>
      <c r="E204" s="34">
        <v>59.518527423739599</v>
      </c>
      <c r="F204" s="34">
        <v>1822.82916884779</v>
      </c>
      <c r="G204" s="34">
        <v>-250.38719669421999</v>
      </c>
      <c r="H204" s="34">
        <v>-235.99163720461999</v>
      </c>
      <c r="I204" s="34">
        <v>-408.71912284679001</v>
      </c>
      <c r="J204" s="34">
        <v>734.34111676428904</v>
      </c>
      <c r="K204" s="34">
        <v>27676.7172680945</v>
      </c>
      <c r="L204" s="34">
        <v>27781.099383528101</v>
      </c>
      <c r="M204" s="35">
        <v>-3.7573070000000001E-3</v>
      </c>
    </row>
    <row r="205" spans="1:13" ht="19.95" customHeight="1" x14ac:dyDescent="0.3">
      <c r="A205" s="32">
        <v>9</v>
      </c>
      <c r="B205" s="33">
        <v>11</v>
      </c>
      <c r="C205" s="32">
        <v>13</v>
      </c>
      <c r="D205" s="34">
        <v>27135.407690811899</v>
      </c>
      <c r="E205" s="34">
        <v>60.690316915737803</v>
      </c>
      <c r="F205" s="34">
        <v>2008.7267410248901</v>
      </c>
      <c r="G205" s="34">
        <v>-259.72039297145</v>
      </c>
      <c r="H205" s="34">
        <v>-256.33341911209999</v>
      </c>
      <c r="I205" s="34">
        <v>-542.25286521498003</v>
      </c>
      <c r="J205" s="34">
        <v>621.67595972060303</v>
      </c>
      <c r="K205" s="34">
        <v>28768.1940311746</v>
      </c>
      <c r="L205" s="34">
        <v>28907.794237215199</v>
      </c>
      <c r="M205" s="35">
        <v>-4.8291549999999999E-3</v>
      </c>
    </row>
    <row r="206" spans="1:13" ht="19.95" customHeight="1" x14ac:dyDescent="0.3">
      <c r="A206" s="32">
        <v>9</v>
      </c>
      <c r="B206" s="33">
        <v>12</v>
      </c>
      <c r="C206" s="32">
        <v>11</v>
      </c>
      <c r="D206" s="34">
        <v>28799.765118918702</v>
      </c>
      <c r="E206" s="34">
        <v>63.111036427381798</v>
      </c>
      <c r="F206" s="34">
        <v>2283.4805188237101</v>
      </c>
      <c r="G206" s="34">
        <v>-271.14953903541999</v>
      </c>
      <c r="H206" s="34">
        <v>-274.37494294840002</v>
      </c>
      <c r="I206" s="34">
        <v>-452.78239207551002</v>
      </c>
      <c r="J206" s="34">
        <v>465.16153639597098</v>
      </c>
      <c r="K206" s="34">
        <v>30613.2113365064</v>
      </c>
      <c r="L206" s="34">
        <v>30773.430696208401</v>
      </c>
      <c r="M206" s="35">
        <v>-5.2064190000000003E-3</v>
      </c>
    </row>
    <row r="207" spans="1:13" ht="19.95" customHeight="1" x14ac:dyDescent="0.3">
      <c r="A207" s="32">
        <v>9</v>
      </c>
      <c r="B207" s="33">
        <v>13</v>
      </c>
      <c r="C207" s="32">
        <v>9</v>
      </c>
      <c r="D207" s="34">
        <v>30584.334528766401</v>
      </c>
      <c r="E207" s="34">
        <v>65.894647381023603</v>
      </c>
      <c r="F207" s="34">
        <v>2586.3815006325799</v>
      </c>
      <c r="G207" s="34">
        <v>-282.32038926486001</v>
      </c>
      <c r="H207" s="34">
        <v>-290.52629166309998</v>
      </c>
      <c r="I207" s="34">
        <v>-184.51584905924</v>
      </c>
      <c r="J207" s="34">
        <v>617.28244244760594</v>
      </c>
      <c r="K207" s="34">
        <v>33096.530589240399</v>
      </c>
      <c r="L207" s="34">
        <v>33276.057721671903</v>
      </c>
      <c r="M207" s="35">
        <v>-5.3950839999999996E-3</v>
      </c>
    </row>
    <row r="208" spans="1:13" ht="19.95" customHeight="1" x14ac:dyDescent="0.3">
      <c r="A208" s="32">
        <v>9</v>
      </c>
      <c r="B208" s="33">
        <v>14</v>
      </c>
      <c r="C208" s="32">
        <v>7</v>
      </c>
      <c r="D208" s="34">
        <v>32414.144378086901</v>
      </c>
      <c r="E208" s="34">
        <v>70.130918139559597</v>
      </c>
      <c r="F208" s="34">
        <v>2920.3371531498301</v>
      </c>
      <c r="G208" s="34">
        <v>-292.18266441473997</v>
      </c>
      <c r="H208" s="34">
        <v>-303.53715649410998</v>
      </c>
      <c r="I208" s="34">
        <v>471.91788607198998</v>
      </c>
      <c r="J208" s="34">
        <v>1086.2701701619501</v>
      </c>
      <c r="K208" s="34">
        <v>36367.080684701301</v>
      </c>
      <c r="L208" s="34">
        <v>36734.424934041701</v>
      </c>
      <c r="M208" s="35">
        <v>-0.01</v>
      </c>
    </row>
    <row r="209" spans="1:13" ht="19.95" customHeight="1" x14ac:dyDescent="0.3">
      <c r="A209" s="32">
        <v>9</v>
      </c>
      <c r="B209" s="33">
        <v>15</v>
      </c>
      <c r="C209" s="32">
        <v>5</v>
      </c>
      <c r="D209" s="34">
        <v>34259.7837858243</v>
      </c>
      <c r="E209" s="34">
        <v>74.884109576427306</v>
      </c>
      <c r="F209" s="34">
        <v>3958.0407789036399</v>
      </c>
      <c r="G209" s="34">
        <v>-300.24628491056001</v>
      </c>
      <c r="H209" s="34">
        <v>-306.49203330514001</v>
      </c>
      <c r="I209" s="34">
        <v>202.18568756823501</v>
      </c>
      <c r="J209" s="34">
        <v>1569.72993651562</v>
      </c>
      <c r="K209" s="34">
        <v>39457.885980172599</v>
      </c>
      <c r="L209" s="34">
        <v>39856.450485022797</v>
      </c>
      <c r="M209" s="35">
        <v>-0.01</v>
      </c>
    </row>
    <row r="210" spans="1:13" ht="19.95" customHeight="1" x14ac:dyDescent="0.3">
      <c r="A210" s="32">
        <v>9</v>
      </c>
      <c r="B210" s="33">
        <v>16</v>
      </c>
      <c r="C210" s="32">
        <v>3</v>
      </c>
      <c r="D210" s="34">
        <v>35848.908250848799</v>
      </c>
      <c r="E210" s="34">
        <v>79.044047519408906</v>
      </c>
      <c r="F210" s="34">
        <v>3082.25871202996</v>
      </c>
      <c r="G210" s="34">
        <v>-306.74248525265</v>
      </c>
      <c r="H210" s="34">
        <v>-318.26816172613002</v>
      </c>
      <c r="I210" s="34">
        <v>685.12931904053596</v>
      </c>
      <c r="J210" s="34">
        <v>1656.6398761599601</v>
      </c>
      <c r="K210" s="34">
        <v>40726.969558619901</v>
      </c>
      <c r="L210" s="34">
        <v>41138.353089515003</v>
      </c>
      <c r="M210" s="35">
        <v>-0.01</v>
      </c>
    </row>
    <row r="211" spans="1:13" ht="19.95" customHeight="1" x14ac:dyDescent="0.3">
      <c r="A211" s="32">
        <v>9</v>
      </c>
      <c r="B211" s="33">
        <v>17</v>
      </c>
      <c r="C211" s="32">
        <v>1</v>
      </c>
      <c r="D211" s="34">
        <v>36908.609435699</v>
      </c>
      <c r="E211" s="34">
        <v>995.730074809999</v>
      </c>
      <c r="F211" s="34">
        <v>2920.5935567010501</v>
      </c>
      <c r="G211" s="34">
        <v>-314.39434454859997</v>
      </c>
      <c r="H211" s="34">
        <v>-314.00770146334003</v>
      </c>
      <c r="I211" s="34">
        <v>181.80329352809201</v>
      </c>
      <c r="J211" s="34">
        <v>1086.1090185737301</v>
      </c>
      <c r="K211" s="34">
        <v>41464.443333299998</v>
      </c>
      <c r="L211" s="34">
        <v>41883.276094242399</v>
      </c>
      <c r="M211" s="35">
        <v>-0.01</v>
      </c>
    </row>
    <row r="212" spans="1:13" ht="19.95" customHeight="1" x14ac:dyDescent="0.3">
      <c r="A212" s="32">
        <v>9</v>
      </c>
      <c r="B212" s="33">
        <v>18</v>
      </c>
      <c r="C212" s="32">
        <v>2</v>
      </c>
      <c r="D212" s="34">
        <v>37434.175983932502</v>
      </c>
      <c r="E212" s="34">
        <v>995.77407781212503</v>
      </c>
      <c r="F212" s="34">
        <v>2396.7871285526098</v>
      </c>
      <c r="G212" s="34">
        <v>-309.42302834556</v>
      </c>
      <c r="H212" s="34">
        <v>-290.94378834666003</v>
      </c>
      <c r="I212" s="34">
        <v>238.37544597788499</v>
      </c>
      <c r="J212" s="34">
        <v>983.02793903068402</v>
      </c>
      <c r="K212" s="34">
        <v>41447.773758613599</v>
      </c>
      <c r="L212" s="34">
        <v>41866.438140013801</v>
      </c>
      <c r="M212" s="35">
        <v>-0.01</v>
      </c>
    </row>
    <row r="213" spans="1:13" ht="19.95" customHeight="1" x14ac:dyDescent="0.3">
      <c r="A213" s="32">
        <v>9</v>
      </c>
      <c r="B213" s="33">
        <v>19</v>
      </c>
      <c r="C213" s="32">
        <v>4</v>
      </c>
      <c r="D213" s="34">
        <v>36992.6928042871</v>
      </c>
      <c r="E213" s="34">
        <v>971.578496717912</v>
      </c>
      <c r="F213" s="34">
        <v>1870.44706442948</v>
      </c>
      <c r="G213" s="34">
        <v>-297.05798160101</v>
      </c>
      <c r="H213" s="34">
        <v>-265.19984056377001</v>
      </c>
      <c r="I213" s="34">
        <v>-67.965921823235007</v>
      </c>
      <c r="J213" s="34">
        <v>720.26340428381502</v>
      </c>
      <c r="K213" s="34">
        <v>39924.758025730298</v>
      </c>
      <c r="L213" s="34">
        <v>40321.935694644802</v>
      </c>
      <c r="M213" s="35">
        <v>-9.8501639999999998E-3</v>
      </c>
    </row>
    <row r="214" spans="1:13" ht="19.95" customHeight="1" x14ac:dyDescent="0.3">
      <c r="A214" s="32">
        <v>9</v>
      </c>
      <c r="B214" s="33">
        <v>20</v>
      </c>
      <c r="C214" s="32">
        <v>6</v>
      </c>
      <c r="D214" s="34">
        <v>36017.1197873782</v>
      </c>
      <c r="E214" s="34">
        <v>936.718553202149</v>
      </c>
      <c r="F214" s="34">
        <v>1451.6223407078801</v>
      </c>
      <c r="G214" s="34">
        <v>-287.47337121777002</v>
      </c>
      <c r="H214" s="34">
        <v>-237.14759583739001</v>
      </c>
      <c r="I214" s="34">
        <v>-653.45862027620001</v>
      </c>
      <c r="J214" s="34">
        <v>119.382310920309</v>
      </c>
      <c r="K214" s="34">
        <v>37346.763404877202</v>
      </c>
      <c r="L214" s="34">
        <v>37396.978034815002</v>
      </c>
      <c r="M214" s="35">
        <v>-1.3427459999999999E-3</v>
      </c>
    </row>
    <row r="215" spans="1:13" ht="19.95" customHeight="1" x14ac:dyDescent="0.3">
      <c r="A215" s="32">
        <v>9</v>
      </c>
      <c r="B215" s="33">
        <v>21</v>
      </c>
      <c r="C215" s="32">
        <v>8</v>
      </c>
      <c r="D215" s="34">
        <v>34316.5368727401</v>
      </c>
      <c r="E215" s="34">
        <v>890.832112494086</v>
      </c>
      <c r="F215" s="34">
        <v>1316.7476270234499</v>
      </c>
      <c r="G215" s="34">
        <v>-278.23040392146999</v>
      </c>
      <c r="H215" s="34">
        <v>-216.42691810225</v>
      </c>
      <c r="I215" s="34">
        <v>-519.69582814025</v>
      </c>
      <c r="J215" s="34">
        <v>0</v>
      </c>
      <c r="K215" s="34">
        <v>35509.763462093601</v>
      </c>
      <c r="L215" s="34">
        <v>35438.576634796402</v>
      </c>
      <c r="M215" s="35">
        <v>2.0087383E-3</v>
      </c>
    </row>
    <row r="216" spans="1:13" ht="19.95" customHeight="1" x14ac:dyDescent="0.3">
      <c r="A216" s="32">
        <v>9</v>
      </c>
      <c r="B216" s="33">
        <v>22</v>
      </c>
      <c r="C216" s="32">
        <v>10</v>
      </c>
      <c r="D216" s="34">
        <v>32095.526502455999</v>
      </c>
      <c r="E216" s="34">
        <v>70.865083629811593</v>
      </c>
      <c r="F216" s="34">
        <v>1078.4076643236201</v>
      </c>
      <c r="G216" s="34">
        <v>-260.38410107031001</v>
      </c>
      <c r="H216" s="34">
        <v>-180.38853456291</v>
      </c>
      <c r="I216" s="34">
        <v>-171.79679287025999</v>
      </c>
      <c r="J216" s="34">
        <v>-19.155619948685999</v>
      </c>
      <c r="K216" s="34">
        <v>32613.074201957301</v>
      </c>
      <c r="L216" s="34">
        <v>32550.539305424201</v>
      </c>
      <c r="M216" s="35">
        <v>1.9211631000000001E-3</v>
      </c>
    </row>
    <row r="217" spans="1:13" ht="19.95" customHeight="1" x14ac:dyDescent="0.3">
      <c r="A217" s="32">
        <v>9</v>
      </c>
      <c r="B217" s="33">
        <v>23</v>
      </c>
      <c r="C217" s="32">
        <v>12</v>
      </c>
      <c r="D217" s="34">
        <v>29265.284400121898</v>
      </c>
      <c r="E217" s="34">
        <v>64.963020310486996</v>
      </c>
      <c r="F217" s="34">
        <v>1013.79393478063</v>
      </c>
      <c r="G217" s="34">
        <v>-243.39480325259001</v>
      </c>
      <c r="H217" s="34">
        <v>-159.5220276252</v>
      </c>
      <c r="I217" s="34">
        <v>-102.75081465705</v>
      </c>
      <c r="J217" s="34">
        <v>0</v>
      </c>
      <c r="K217" s="34">
        <v>29838.373709678199</v>
      </c>
      <c r="L217" s="34">
        <v>29879.6654278848</v>
      </c>
      <c r="M217" s="35">
        <v>-1.381934E-3</v>
      </c>
    </row>
    <row r="218" spans="1:13" ht="19.95" customHeight="1" x14ac:dyDescent="0.3">
      <c r="A218" s="32">
        <v>9</v>
      </c>
      <c r="B218" s="33">
        <v>24</v>
      </c>
      <c r="C218" s="32">
        <v>15</v>
      </c>
      <c r="D218" s="34">
        <v>26016.7933901371</v>
      </c>
      <c r="E218" s="34">
        <v>58.933692706280901</v>
      </c>
      <c r="F218" s="34">
        <v>1330.74166973052</v>
      </c>
      <c r="G218" s="34">
        <v>-227.22288995361001</v>
      </c>
      <c r="H218" s="34">
        <v>-139.82254781399999</v>
      </c>
      <c r="I218" s="34">
        <v>0</v>
      </c>
      <c r="J218" s="34">
        <v>243.696942428309</v>
      </c>
      <c r="K218" s="34">
        <v>27283.120257234601</v>
      </c>
      <c r="L218" s="34">
        <v>27383.1838344959</v>
      </c>
      <c r="M218" s="35">
        <v>-3.654198E-3</v>
      </c>
    </row>
    <row r="219" spans="1:13" ht="19.95" customHeight="1" x14ac:dyDescent="0.3">
      <c r="A219" s="32">
        <v>10</v>
      </c>
      <c r="B219" s="33">
        <v>1</v>
      </c>
      <c r="C219" s="32">
        <v>20</v>
      </c>
      <c r="D219" s="34">
        <v>20397.002982741</v>
      </c>
      <c r="E219" s="34">
        <v>46.231405803724002</v>
      </c>
      <c r="F219" s="34">
        <v>707.74992243141605</v>
      </c>
      <c r="G219" s="34">
        <v>-161.56598451318001</v>
      </c>
      <c r="H219" s="34">
        <v>-107.6590964036</v>
      </c>
      <c r="I219" s="34">
        <v>-6.1434490106129997</v>
      </c>
      <c r="J219" s="34">
        <v>388.49611720627098</v>
      </c>
      <c r="K219" s="34">
        <v>21264.111898255</v>
      </c>
      <c r="L219" s="34">
        <v>21363.409779158599</v>
      </c>
      <c r="M219" s="35">
        <v>-4.648035E-3</v>
      </c>
    </row>
    <row r="220" spans="1:13" ht="19.95" customHeight="1" x14ac:dyDescent="0.3">
      <c r="A220" s="32">
        <v>10</v>
      </c>
      <c r="B220" s="33">
        <v>2</v>
      </c>
      <c r="C220" s="32">
        <v>21</v>
      </c>
      <c r="D220" s="34">
        <v>19410.372760931801</v>
      </c>
      <c r="E220" s="34">
        <v>44.103540642214</v>
      </c>
      <c r="F220" s="34">
        <v>542.70280271317802</v>
      </c>
      <c r="G220" s="34">
        <v>-155.13570786464999</v>
      </c>
      <c r="H220" s="34">
        <v>-103.45333996091</v>
      </c>
      <c r="I220" s="34">
        <v>-89.838392641748001</v>
      </c>
      <c r="J220" s="34">
        <v>381.940251234747</v>
      </c>
      <c r="K220" s="34">
        <v>20030.691915054598</v>
      </c>
      <c r="L220" s="34">
        <v>20132.208781793601</v>
      </c>
      <c r="M220" s="35">
        <v>-5.04251E-3</v>
      </c>
    </row>
    <row r="221" spans="1:13" ht="19.95" customHeight="1" x14ac:dyDescent="0.3">
      <c r="A221" s="32">
        <v>10</v>
      </c>
      <c r="B221" s="33">
        <v>3</v>
      </c>
      <c r="C221" s="32">
        <v>23</v>
      </c>
      <c r="D221" s="34">
        <v>18615.5493547896</v>
      </c>
      <c r="E221" s="34">
        <v>42.2833317745188</v>
      </c>
      <c r="F221" s="34">
        <v>573.08843901385296</v>
      </c>
      <c r="G221" s="34">
        <v>-148.71004732713001</v>
      </c>
      <c r="H221" s="34">
        <v>-100.07391741894</v>
      </c>
      <c r="I221" s="34">
        <v>-91.923894455758003</v>
      </c>
      <c r="J221" s="34">
        <v>377.91667596044601</v>
      </c>
      <c r="K221" s="34">
        <v>19268.1299423366</v>
      </c>
      <c r="L221" s="34">
        <v>19375.286807233701</v>
      </c>
      <c r="M221" s="35">
        <v>-5.5305950000000001E-3</v>
      </c>
    </row>
    <row r="222" spans="1:13" ht="19.95" customHeight="1" x14ac:dyDescent="0.3">
      <c r="A222" s="32">
        <v>10</v>
      </c>
      <c r="B222" s="33">
        <v>4</v>
      </c>
      <c r="C222" s="32">
        <v>24</v>
      </c>
      <c r="D222" s="34">
        <v>18290.128490433901</v>
      </c>
      <c r="E222" s="34">
        <v>41.684886669986199</v>
      </c>
      <c r="F222" s="34">
        <v>572.18977660916505</v>
      </c>
      <c r="G222" s="34">
        <v>-145.29078190982</v>
      </c>
      <c r="H222" s="34">
        <v>-101.65187951297</v>
      </c>
      <c r="I222" s="34">
        <v>67.100649865522698</v>
      </c>
      <c r="J222" s="34">
        <v>437.49574014098999</v>
      </c>
      <c r="K222" s="34">
        <v>19161.6568822968</v>
      </c>
      <c r="L222" s="34">
        <v>19300.425637807399</v>
      </c>
      <c r="M222" s="35">
        <v>-7.1899319999999996E-3</v>
      </c>
    </row>
    <row r="223" spans="1:13" ht="19.95" customHeight="1" x14ac:dyDescent="0.3">
      <c r="A223" s="32">
        <v>10</v>
      </c>
      <c r="B223" s="33">
        <v>5</v>
      </c>
      <c r="C223" s="32">
        <v>22</v>
      </c>
      <c r="D223" s="34">
        <v>18705.085220223398</v>
      </c>
      <c r="E223" s="34">
        <v>42.339468279116403</v>
      </c>
      <c r="F223" s="34">
        <v>645.74745083750997</v>
      </c>
      <c r="G223" s="34">
        <v>-149.85914912038999</v>
      </c>
      <c r="H223" s="34">
        <v>-113.72300246912999</v>
      </c>
      <c r="I223" s="34">
        <v>243.25780896774901</v>
      </c>
      <c r="J223" s="34">
        <v>459.43046108582001</v>
      </c>
      <c r="K223" s="34">
        <v>19832.278257804101</v>
      </c>
      <c r="L223" s="34">
        <v>20005.574294881</v>
      </c>
      <c r="M223" s="35">
        <v>-8.662388E-3</v>
      </c>
    </row>
    <row r="224" spans="1:13" ht="19.95" customHeight="1" x14ac:dyDescent="0.3">
      <c r="A224" s="32">
        <v>10</v>
      </c>
      <c r="B224" s="33">
        <v>6</v>
      </c>
      <c r="C224" s="32">
        <v>19</v>
      </c>
      <c r="D224" s="34">
        <v>19747.1575452703</v>
      </c>
      <c r="E224" s="34">
        <v>44.969980281460401</v>
      </c>
      <c r="F224" s="34">
        <v>942.24710744443803</v>
      </c>
      <c r="G224" s="34">
        <v>-158.86616206144001</v>
      </c>
      <c r="H224" s="34">
        <v>-131.33818266859001</v>
      </c>
      <c r="I224" s="34">
        <v>343.09055652485</v>
      </c>
      <c r="J224" s="34">
        <v>874.52913547201103</v>
      </c>
      <c r="K224" s="34">
        <v>21661.7899802631</v>
      </c>
      <c r="L224" s="34">
        <v>21880.595939659699</v>
      </c>
      <c r="M224" s="35">
        <v>-0.01</v>
      </c>
    </row>
    <row r="225" spans="1:13" ht="19.95" customHeight="1" x14ac:dyDescent="0.3">
      <c r="A225" s="32">
        <v>10</v>
      </c>
      <c r="B225" s="33">
        <v>7</v>
      </c>
      <c r="C225" s="32">
        <v>16</v>
      </c>
      <c r="D225" s="34">
        <v>21044.802768834001</v>
      </c>
      <c r="E225" s="34">
        <v>48.980713450725503</v>
      </c>
      <c r="F225" s="34">
        <v>1031.8419773943101</v>
      </c>
      <c r="G225" s="34">
        <v>-172.29778101573999</v>
      </c>
      <c r="H225" s="34">
        <v>-148.37134920496001</v>
      </c>
      <c r="I225" s="34">
        <v>260.70031301160498</v>
      </c>
      <c r="J225" s="34">
        <v>988.83561808761499</v>
      </c>
      <c r="K225" s="34">
        <v>23054.492260557599</v>
      </c>
      <c r="L225" s="34">
        <v>23287.365919755099</v>
      </c>
      <c r="M225" s="35">
        <v>-0.01</v>
      </c>
    </row>
    <row r="226" spans="1:13" ht="19.95" customHeight="1" x14ac:dyDescent="0.3">
      <c r="A226" s="32">
        <v>10</v>
      </c>
      <c r="B226" s="33">
        <v>8</v>
      </c>
      <c r="C226" s="32">
        <v>14</v>
      </c>
      <c r="D226" s="34">
        <v>21713.319686397699</v>
      </c>
      <c r="E226" s="34">
        <v>48.827879344196603</v>
      </c>
      <c r="F226" s="34">
        <v>676.37114969794004</v>
      </c>
      <c r="G226" s="34">
        <v>-178.26350175825999</v>
      </c>
      <c r="H226" s="34">
        <v>-181.1393574384</v>
      </c>
      <c r="I226" s="34">
        <v>296.99964440770299</v>
      </c>
      <c r="J226" s="34">
        <v>994.43786426091106</v>
      </c>
      <c r="K226" s="34">
        <v>23370.553364911801</v>
      </c>
      <c r="L226" s="34">
        <v>23606.619560516901</v>
      </c>
      <c r="M226" s="35">
        <v>-0.01</v>
      </c>
    </row>
    <row r="227" spans="1:13" ht="19.95" customHeight="1" x14ac:dyDescent="0.3">
      <c r="A227" s="32">
        <v>10</v>
      </c>
      <c r="B227" s="33">
        <v>9</v>
      </c>
      <c r="C227" s="32">
        <v>15</v>
      </c>
      <c r="D227" s="34">
        <v>21538.231211430699</v>
      </c>
      <c r="E227" s="34">
        <v>48.831953747527699</v>
      </c>
      <c r="F227" s="34">
        <v>896.20538559725696</v>
      </c>
      <c r="G227" s="34">
        <v>-179.34957089427999</v>
      </c>
      <c r="H227" s="34">
        <v>-199.71371065207001</v>
      </c>
      <c r="I227" s="34">
        <v>139.17582381744199</v>
      </c>
      <c r="J227" s="34">
        <v>751.94066351378297</v>
      </c>
      <c r="K227" s="34">
        <v>22995.321756560399</v>
      </c>
      <c r="L227" s="34">
        <v>23227.597733899402</v>
      </c>
      <c r="M227" s="35">
        <v>-0.01</v>
      </c>
    </row>
    <row r="228" spans="1:13" ht="19.95" customHeight="1" x14ac:dyDescent="0.3">
      <c r="A228" s="32">
        <v>10</v>
      </c>
      <c r="B228" s="33">
        <v>10</v>
      </c>
      <c r="C228" s="32">
        <v>17</v>
      </c>
      <c r="D228" s="34">
        <v>21431.371631747901</v>
      </c>
      <c r="E228" s="34">
        <v>48.045062593508099</v>
      </c>
      <c r="F228" s="34">
        <v>1036.58762377775</v>
      </c>
      <c r="G228" s="34">
        <v>-178.10194292438999</v>
      </c>
      <c r="H228" s="34">
        <v>-215.92176425161</v>
      </c>
      <c r="I228" s="34">
        <v>-57.703113068752998</v>
      </c>
      <c r="J228" s="34">
        <v>568.40587136122599</v>
      </c>
      <c r="K228" s="34">
        <v>22632.6833692357</v>
      </c>
      <c r="L228" s="34">
        <v>22846.187066522401</v>
      </c>
      <c r="M228" s="35">
        <v>-9.3452659999999996E-3</v>
      </c>
    </row>
    <row r="229" spans="1:13" ht="19.95" customHeight="1" x14ac:dyDescent="0.3">
      <c r="A229" s="32">
        <v>10</v>
      </c>
      <c r="B229" s="33">
        <v>11</v>
      </c>
      <c r="C229" s="32">
        <v>18</v>
      </c>
      <c r="D229" s="34">
        <v>21684.739808050701</v>
      </c>
      <c r="E229" s="34">
        <v>47.562819170147399</v>
      </c>
      <c r="F229" s="34">
        <v>951.76895944990804</v>
      </c>
      <c r="G229" s="34">
        <v>-178.82200440051</v>
      </c>
      <c r="H229" s="34">
        <v>-232.53877387611001</v>
      </c>
      <c r="I229" s="34">
        <v>-404.39163601339999</v>
      </c>
      <c r="J229" s="34">
        <v>571.80271165147303</v>
      </c>
      <c r="K229" s="34">
        <v>22440.1218840322</v>
      </c>
      <c r="L229" s="34">
        <v>22666.789781850701</v>
      </c>
      <c r="M229" s="35">
        <v>-0.01</v>
      </c>
    </row>
    <row r="230" spans="1:13" ht="19.95" customHeight="1" x14ac:dyDescent="0.3">
      <c r="A230" s="32">
        <v>10</v>
      </c>
      <c r="B230" s="33">
        <v>12</v>
      </c>
      <c r="C230" s="32">
        <v>13</v>
      </c>
      <c r="D230" s="34">
        <v>22348.027117680402</v>
      </c>
      <c r="E230" s="34">
        <v>47.816393465912498</v>
      </c>
      <c r="F230" s="34">
        <v>706.28103655468101</v>
      </c>
      <c r="G230" s="34">
        <v>-181.53808992732999</v>
      </c>
      <c r="H230" s="34">
        <v>-246.55164122894999</v>
      </c>
      <c r="I230" s="34">
        <v>-213.83722286195001</v>
      </c>
      <c r="J230" s="34">
        <v>631.865853476849</v>
      </c>
      <c r="K230" s="34">
        <v>23092.063447159599</v>
      </c>
      <c r="L230" s="34">
        <v>23325.3166132925</v>
      </c>
      <c r="M230" s="35">
        <v>-0.01</v>
      </c>
    </row>
    <row r="231" spans="1:13" ht="19.95" customHeight="1" x14ac:dyDescent="0.3">
      <c r="A231" s="32">
        <v>10</v>
      </c>
      <c r="B231" s="33">
        <v>13</v>
      </c>
      <c r="C231" s="32">
        <v>11</v>
      </c>
      <c r="D231" s="34">
        <v>23455.7292200349</v>
      </c>
      <c r="E231" s="34">
        <v>49.089687444379997</v>
      </c>
      <c r="F231" s="34">
        <v>939.97153756310104</v>
      </c>
      <c r="G231" s="34">
        <v>-187.59437694683001</v>
      </c>
      <c r="H231" s="34">
        <v>-253.57139982083001</v>
      </c>
      <c r="I231" s="34">
        <v>97.246322337781805</v>
      </c>
      <c r="J231" s="34">
        <v>669.08226562378195</v>
      </c>
      <c r="K231" s="34">
        <v>24769.953256236298</v>
      </c>
      <c r="L231" s="34">
        <v>25020.1548042791</v>
      </c>
      <c r="M231" s="35">
        <v>-0.01</v>
      </c>
    </row>
    <row r="232" spans="1:13" ht="19.95" customHeight="1" x14ac:dyDescent="0.3">
      <c r="A232" s="32">
        <v>10</v>
      </c>
      <c r="B232" s="33">
        <v>14</v>
      </c>
      <c r="C232" s="32">
        <v>8</v>
      </c>
      <c r="D232" s="34">
        <v>24943.339182756499</v>
      </c>
      <c r="E232" s="34">
        <v>51.223119377905199</v>
      </c>
      <c r="F232" s="34">
        <v>1104.87733973493</v>
      </c>
      <c r="G232" s="34">
        <v>-197.04144313469001</v>
      </c>
      <c r="H232" s="34">
        <v>-257.00137095541999</v>
      </c>
      <c r="I232" s="34">
        <v>477.05581232547502</v>
      </c>
      <c r="J232" s="34">
        <v>780.97860914274202</v>
      </c>
      <c r="K232" s="34">
        <v>26903.431249247398</v>
      </c>
      <c r="L232" s="34">
        <v>27175.1830800479</v>
      </c>
      <c r="M232" s="35">
        <v>-0.01</v>
      </c>
    </row>
    <row r="233" spans="1:13" ht="19.95" customHeight="1" x14ac:dyDescent="0.3">
      <c r="A233" s="32">
        <v>10</v>
      </c>
      <c r="B233" s="33">
        <v>15</v>
      </c>
      <c r="C233" s="32">
        <v>6</v>
      </c>
      <c r="D233" s="34">
        <v>26672.2671859773</v>
      </c>
      <c r="E233" s="34">
        <v>54.176219890136501</v>
      </c>
      <c r="F233" s="34">
        <v>1620.3437705946801</v>
      </c>
      <c r="G233" s="34">
        <v>-207.78247426767999</v>
      </c>
      <c r="H233" s="34">
        <v>-254.71223512833001</v>
      </c>
      <c r="I233" s="34">
        <v>62.6603796846343</v>
      </c>
      <c r="J233" s="34">
        <v>1241.0403349328999</v>
      </c>
      <c r="K233" s="34">
        <v>29187.993181683702</v>
      </c>
      <c r="L233" s="34">
        <v>29482.821395640101</v>
      </c>
      <c r="M233" s="35">
        <v>-0.01</v>
      </c>
    </row>
    <row r="234" spans="1:13" ht="19.95" customHeight="1" x14ac:dyDescent="0.3">
      <c r="A234" s="32">
        <v>10</v>
      </c>
      <c r="B234" s="33">
        <v>16</v>
      </c>
      <c r="C234" s="32">
        <v>4</v>
      </c>
      <c r="D234" s="34">
        <v>28177.920449718298</v>
      </c>
      <c r="E234" s="34">
        <v>57.6308936313673</v>
      </c>
      <c r="F234" s="34">
        <v>1657.6263585594299</v>
      </c>
      <c r="G234" s="34">
        <v>-217.36104978193001</v>
      </c>
      <c r="H234" s="34">
        <v>-259.43655891635001</v>
      </c>
      <c r="I234" s="34">
        <v>536.73659408393098</v>
      </c>
      <c r="J234" s="34">
        <v>1318.6103369512</v>
      </c>
      <c r="K234" s="34">
        <v>31271.727024246</v>
      </c>
      <c r="L234" s="34">
        <v>31587.603054793901</v>
      </c>
      <c r="M234" s="35">
        <v>-0.01</v>
      </c>
    </row>
    <row r="235" spans="1:13" ht="19.95" customHeight="1" x14ac:dyDescent="0.3">
      <c r="A235" s="32">
        <v>10</v>
      </c>
      <c r="B235" s="33">
        <v>17</v>
      </c>
      <c r="C235" s="32">
        <v>2</v>
      </c>
      <c r="D235" s="34">
        <v>29360.581657753599</v>
      </c>
      <c r="E235" s="34">
        <v>780.67415701998198</v>
      </c>
      <c r="F235" s="34">
        <v>1866.38462304577</v>
      </c>
      <c r="G235" s="34">
        <v>-232.41088747422</v>
      </c>
      <c r="H235" s="34">
        <v>-256.5264157002</v>
      </c>
      <c r="I235" s="34">
        <v>568.87707983232394</v>
      </c>
      <c r="J235" s="34">
        <v>918.07685351000202</v>
      </c>
      <c r="K235" s="34">
        <v>33005.657067987297</v>
      </c>
      <c r="L235" s="34">
        <v>33339.047543421497</v>
      </c>
      <c r="M235" s="35">
        <v>-0.01</v>
      </c>
    </row>
    <row r="236" spans="1:13" ht="19.95" customHeight="1" x14ac:dyDescent="0.3">
      <c r="A236" s="32">
        <v>10</v>
      </c>
      <c r="B236" s="33">
        <v>18</v>
      </c>
      <c r="C236" s="32">
        <v>1</v>
      </c>
      <c r="D236" s="34">
        <v>29974.907190029899</v>
      </c>
      <c r="E236" s="34">
        <v>794.35128390015404</v>
      </c>
      <c r="F236" s="34">
        <v>1799.14416597639</v>
      </c>
      <c r="G236" s="34">
        <v>-237.51233545177001</v>
      </c>
      <c r="H236" s="34">
        <v>-239.29637689869</v>
      </c>
      <c r="I236" s="34">
        <v>325.54947806234202</v>
      </c>
      <c r="J236" s="34">
        <v>977.12879457780605</v>
      </c>
      <c r="K236" s="34">
        <v>33394.272200196101</v>
      </c>
      <c r="L236" s="34">
        <v>33731.588081006201</v>
      </c>
      <c r="M236" s="35">
        <v>-0.01</v>
      </c>
    </row>
    <row r="237" spans="1:13" ht="19.95" customHeight="1" x14ac:dyDescent="0.3">
      <c r="A237" s="32">
        <v>10</v>
      </c>
      <c r="B237" s="33">
        <v>19</v>
      </c>
      <c r="C237" s="32">
        <v>3</v>
      </c>
      <c r="D237" s="34">
        <v>29584.973141417999</v>
      </c>
      <c r="E237" s="34">
        <v>771.83775268399404</v>
      </c>
      <c r="F237" s="34">
        <v>1288.5369659419</v>
      </c>
      <c r="G237" s="34">
        <v>-230.45671399814</v>
      </c>
      <c r="H237" s="34">
        <v>-222.53853520920001</v>
      </c>
      <c r="I237" s="34">
        <v>0</v>
      </c>
      <c r="J237" s="34">
        <v>444.49582769676198</v>
      </c>
      <c r="K237" s="34">
        <v>31636.848438533299</v>
      </c>
      <c r="L237" s="34">
        <v>31956.412564175102</v>
      </c>
      <c r="M237" s="35">
        <v>-0.01</v>
      </c>
    </row>
    <row r="238" spans="1:13" ht="19.95" customHeight="1" x14ac:dyDescent="0.3">
      <c r="A238" s="32">
        <v>10</v>
      </c>
      <c r="B238" s="33">
        <v>20</v>
      </c>
      <c r="C238" s="32">
        <v>5</v>
      </c>
      <c r="D238" s="34">
        <v>28677.5856467386</v>
      </c>
      <c r="E238" s="34">
        <v>741.00825343614702</v>
      </c>
      <c r="F238" s="34">
        <v>962.744490707404</v>
      </c>
      <c r="G238" s="34">
        <v>-223.50866942281999</v>
      </c>
      <c r="H238" s="34">
        <v>-201.64644954501</v>
      </c>
      <c r="I238" s="34">
        <v>0</v>
      </c>
      <c r="J238" s="34">
        <v>105.681249058624</v>
      </c>
      <c r="K238" s="34">
        <v>30061.8645209729</v>
      </c>
      <c r="L238" s="34">
        <v>30210.961107279902</v>
      </c>
      <c r="M238" s="35">
        <v>-4.9351819999999998E-3</v>
      </c>
    </row>
    <row r="239" spans="1:13" ht="19.95" customHeight="1" x14ac:dyDescent="0.3">
      <c r="A239" s="32">
        <v>10</v>
      </c>
      <c r="B239" s="33">
        <v>21</v>
      </c>
      <c r="C239" s="32">
        <v>7</v>
      </c>
      <c r="D239" s="34">
        <v>27279.8827835091</v>
      </c>
      <c r="E239" s="34">
        <v>709.74637532376801</v>
      </c>
      <c r="F239" s="34">
        <v>1109.9722294416699</v>
      </c>
      <c r="G239" s="34">
        <v>-215.53235161238999</v>
      </c>
      <c r="H239" s="34">
        <v>-184.81861728141001</v>
      </c>
      <c r="I239" s="34">
        <v>0</v>
      </c>
      <c r="J239" s="34">
        <v>0</v>
      </c>
      <c r="K239" s="34">
        <v>28699.250419380802</v>
      </c>
      <c r="L239" s="34">
        <v>28892.6603325131</v>
      </c>
      <c r="M239" s="35">
        <v>-6.6940849999999998E-3</v>
      </c>
    </row>
    <row r="240" spans="1:13" ht="19.95" customHeight="1" x14ac:dyDescent="0.3">
      <c r="A240" s="32">
        <v>10</v>
      </c>
      <c r="B240" s="33">
        <v>22</v>
      </c>
      <c r="C240" s="32">
        <v>9</v>
      </c>
      <c r="D240" s="34">
        <v>25617.947547979998</v>
      </c>
      <c r="E240" s="34">
        <v>56.687137751409303</v>
      </c>
      <c r="F240" s="34">
        <v>786.68109664641202</v>
      </c>
      <c r="G240" s="34">
        <v>-198.20854458420001</v>
      </c>
      <c r="H240" s="34">
        <v>-156.96806303534001</v>
      </c>
      <c r="I240" s="34">
        <v>0</v>
      </c>
      <c r="J240" s="34">
        <v>575.23587187763405</v>
      </c>
      <c r="K240" s="34">
        <v>26681.375046635902</v>
      </c>
      <c r="L240" s="34">
        <v>26950.883885490799</v>
      </c>
      <c r="M240" s="35">
        <v>-0.01</v>
      </c>
    </row>
    <row r="241" spans="1:13" ht="19.95" customHeight="1" x14ac:dyDescent="0.3">
      <c r="A241" s="32">
        <v>10</v>
      </c>
      <c r="B241" s="33">
        <v>23</v>
      </c>
      <c r="C241" s="32">
        <v>10</v>
      </c>
      <c r="D241" s="34">
        <v>23494.0059035583</v>
      </c>
      <c r="E241" s="34">
        <v>52.361615267364698</v>
      </c>
      <c r="F241" s="34">
        <v>950.84269377386602</v>
      </c>
      <c r="G241" s="34">
        <v>-184.14554485526</v>
      </c>
      <c r="H241" s="34">
        <v>-135.72179914435</v>
      </c>
      <c r="I241" s="34">
        <v>82.1850422022072</v>
      </c>
      <c r="J241" s="34">
        <v>796.53115921511699</v>
      </c>
      <c r="K241" s="34">
        <v>25056.0590700172</v>
      </c>
      <c r="L241" s="34">
        <v>25309.150575774998</v>
      </c>
      <c r="M241" s="35">
        <v>-0.01</v>
      </c>
    </row>
    <row r="242" spans="1:13" ht="19.95" customHeight="1" x14ac:dyDescent="0.3">
      <c r="A242" s="32">
        <v>10</v>
      </c>
      <c r="B242" s="33">
        <v>24</v>
      </c>
      <c r="C242" s="32">
        <v>12</v>
      </c>
      <c r="D242" s="34">
        <v>21683.591583824698</v>
      </c>
      <c r="E242" s="34">
        <v>48.535165102251099</v>
      </c>
      <c r="F242" s="34">
        <v>932.38826734397003</v>
      </c>
      <c r="G242" s="34">
        <v>-172.35160461286</v>
      </c>
      <c r="H242" s="34">
        <v>-118.47119107838</v>
      </c>
      <c r="I242" s="34">
        <v>212.52079404982001</v>
      </c>
      <c r="J242" s="34">
        <v>786.26535510813403</v>
      </c>
      <c r="K242" s="34">
        <v>23372.478369737601</v>
      </c>
      <c r="L242" s="34">
        <v>23608.5640098359</v>
      </c>
      <c r="M242" s="35">
        <v>-0.01</v>
      </c>
    </row>
    <row r="243" spans="1:13" ht="19.95" customHeight="1" x14ac:dyDescent="0.3">
      <c r="A243" s="32">
        <v>11</v>
      </c>
      <c r="B243" s="33">
        <v>1</v>
      </c>
      <c r="C243" s="32">
        <v>16</v>
      </c>
      <c r="D243" s="34">
        <v>18866.4087282152</v>
      </c>
      <c r="E243" s="34">
        <v>40.996938572872502</v>
      </c>
      <c r="F243" s="34">
        <v>457.64710298771399</v>
      </c>
      <c r="G243" s="34">
        <v>-258.31257617516002</v>
      </c>
      <c r="H243" s="34">
        <v>-109.66119126151</v>
      </c>
      <c r="I243" s="34">
        <v>548.22151725759397</v>
      </c>
      <c r="J243" s="34">
        <v>575.69355644773202</v>
      </c>
      <c r="K243" s="34">
        <v>20120.994076044401</v>
      </c>
      <c r="L243" s="34">
        <v>20324.236440448902</v>
      </c>
      <c r="M243" s="35">
        <v>-0.01</v>
      </c>
    </row>
    <row r="244" spans="1:13" ht="19.95" customHeight="1" x14ac:dyDescent="0.3">
      <c r="A244" s="32">
        <v>11</v>
      </c>
      <c r="B244" s="33">
        <v>2</v>
      </c>
      <c r="C244" s="32">
        <v>20</v>
      </c>
      <c r="D244" s="34">
        <v>18145.562533804899</v>
      </c>
      <c r="E244" s="34">
        <v>39.189708200382597</v>
      </c>
      <c r="F244" s="34">
        <v>269.355314435558</v>
      </c>
      <c r="G244" s="34">
        <v>-247.48300684549</v>
      </c>
      <c r="H244" s="34">
        <v>-105.34707755485999</v>
      </c>
      <c r="I244" s="34">
        <v>364.67805928417698</v>
      </c>
      <c r="J244" s="34">
        <v>553.02068061683406</v>
      </c>
      <c r="K244" s="34">
        <v>19018.976211941499</v>
      </c>
      <c r="L244" s="34">
        <v>19211.0870827691</v>
      </c>
      <c r="M244" s="35">
        <v>-0.01</v>
      </c>
    </row>
    <row r="245" spans="1:13" ht="19.95" customHeight="1" x14ac:dyDescent="0.3">
      <c r="A245" s="32">
        <v>11</v>
      </c>
      <c r="B245" s="33">
        <v>3</v>
      </c>
      <c r="C245" s="32">
        <v>23</v>
      </c>
      <c r="D245" s="34">
        <v>17604.316340065499</v>
      </c>
      <c r="E245" s="34">
        <v>37.637438420437697</v>
      </c>
      <c r="F245" s="34">
        <v>153.77939684333899</v>
      </c>
      <c r="G245" s="34">
        <v>-240.31882081692001</v>
      </c>
      <c r="H245" s="34">
        <v>-103.82757995353001</v>
      </c>
      <c r="I245" s="34">
        <v>154.319750450892</v>
      </c>
      <c r="J245" s="34">
        <v>526.41872656121996</v>
      </c>
      <c r="K245" s="34">
        <v>18132.325251571001</v>
      </c>
      <c r="L245" s="34">
        <v>18315.480052091902</v>
      </c>
      <c r="M245" s="35">
        <v>-0.01</v>
      </c>
    </row>
    <row r="246" spans="1:13" ht="19.95" customHeight="1" x14ac:dyDescent="0.3">
      <c r="A246" s="32">
        <v>11</v>
      </c>
      <c r="B246" s="33">
        <v>4</v>
      </c>
      <c r="C246" s="32">
        <v>24</v>
      </c>
      <c r="D246" s="34">
        <v>17370.210385291201</v>
      </c>
      <c r="E246" s="34">
        <v>37.472712681438502</v>
      </c>
      <c r="F246" s="34">
        <v>115.198922350434</v>
      </c>
      <c r="G246" s="34">
        <v>-236.83969906265</v>
      </c>
      <c r="H246" s="34">
        <v>-106.25855946810999</v>
      </c>
      <c r="I246" s="34">
        <v>124.529392107942</v>
      </c>
      <c r="J246" s="34">
        <v>550.21006972705402</v>
      </c>
      <c r="K246" s="34">
        <v>17854.5232236273</v>
      </c>
      <c r="L246" s="34">
        <v>18034.871943057798</v>
      </c>
      <c r="M246" s="35">
        <v>-0.01</v>
      </c>
    </row>
    <row r="247" spans="1:13" ht="19.95" customHeight="1" x14ac:dyDescent="0.3">
      <c r="A247" s="32">
        <v>11</v>
      </c>
      <c r="B247" s="33">
        <v>5</v>
      </c>
      <c r="C247" s="32">
        <v>22</v>
      </c>
      <c r="D247" s="34">
        <v>17595.601846530299</v>
      </c>
      <c r="E247" s="34">
        <v>38.397139377237998</v>
      </c>
      <c r="F247" s="34">
        <v>235.823339116889</v>
      </c>
      <c r="G247" s="34">
        <v>-241.66603259094001</v>
      </c>
      <c r="H247" s="34">
        <v>-117.31482912038</v>
      </c>
      <c r="I247" s="34">
        <v>180.141089696438</v>
      </c>
      <c r="J247" s="34">
        <v>604.54339259855396</v>
      </c>
      <c r="K247" s="34">
        <v>18295.5259456081</v>
      </c>
      <c r="L247" s="34">
        <v>18480.329237988</v>
      </c>
      <c r="M247" s="35">
        <v>-0.01</v>
      </c>
    </row>
    <row r="248" spans="1:13" ht="19.95" customHeight="1" x14ac:dyDescent="0.3">
      <c r="A248" s="32">
        <v>11</v>
      </c>
      <c r="B248" s="33">
        <v>6</v>
      </c>
      <c r="C248" s="32">
        <v>17</v>
      </c>
      <c r="D248" s="34">
        <v>18623.497360683101</v>
      </c>
      <c r="E248" s="34">
        <v>41.331941639852403</v>
      </c>
      <c r="F248" s="34">
        <v>416.77513594434203</v>
      </c>
      <c r="G248" s="34">
        <v>-256.60949830388</v>
      </c>
      <c r="H248" s="34">
        <v>-136.74922034074001</v>
      </c>
      <c r="I248" s="34">
        <v>179.55114356307001</v>
      </c>
      <c r="J248" s="34">
        <v>687.06771238875695</v>
      </c>
      <c r="K248" s="34">
        <v>19554.864575574498</v>
      </c>
      <c r="L248" s="34">
        <v>19752.388460176298</v>
      </c>
      <c r="M248" s="35">
        <v>-0.01</v>
      </c>
    </row>
    <row r="249" spans="1:13" ht="19.95" customHeight="1" x14ac:dyDescent="0.3">
      <c r="A249" s="32">
        <v>11</v>
      </c>
      <c r="B249" s="33">
        <v>7</v>
      </c>
      <c r="C249" s="32">
        <v>12</v>
      </c>
      <c r="D249" s="34">
        <v>20260.789560089499</v>
      </c>
      <c r="E249" s="34">
        <v>46.054222469533698</v>
      </c>
      <c r="F249" s="34">
        <v>642.28935868982603</v>
      </c>
      <c r="G249" s="34">
        <v>-279.12776395352</v>
      </c>
      <c r="H249" s="34">
        <v>-155.58010718317999</v>
      </c>
      <c r="I249" s="34">
        <v>190.54134399727801</v>
      </c>
      <c r="J249" s="34">
        <v>737.46026451957403</v>
      </c>
      <c r="K249" s="34">
        <v>21442.426878629001</v>
      </c>
      <c r="L249" s="34">
        <v>21659.017049120201</v>
      </c>
      <c r="M249" s="35">
        <v>-0.01</v>
      </c>
    </row>
    <row r="250" spans="1:13" ht="19.95" customHeight="1" x14ac:dyDescent="0.3">
      <c r="A250" s="32">
        <v>11</v>
      </c>
      <c r="B250" s="33">
        <v>8</v>
      </c>
      <c r="C250" s="32">
        <v>10</v>
      </c>
      <c r="D250" s="34">
        <v>20851.6137989528</v>
      </c>
      <c r="E250" s="34">
        <v>49.327548841040503</v>
      </c>
      <c r="F250" s="34">
        <v>945.29655733026902</v>
      </c>
      <c r="G250" s="34">
        <v>-289.81661356837998</v>
      </c>
      <c r="H250" s="34">
        <v>-178.64113014016999</v>
      </c>
      <c r="I250" s="34">
        <v>-24.045175134988</v>
      </c>
      <c r="J250" s="34">
        <v>341.61280192259801</v>
      </c>
      <c r="K250" s="34">
        <v>21695.3477882031</v>
      </c>
      <c r="L250" s="34">
        <v>21904.7857881044</v>
      </c>
      <c r="M250" s="35">
        <v>-9.5612900000000001E-3</v>
      </c>
    </row>
    <row r="251" spans="1:13" ht="19.95" customHeight="1" x14ac:dyDescent="0.3">
      <c r="A251" s="32">
        <v>11</v>
      </c>
      <c r="B251" s="33">
        <v>9</v>
      </c>
      <c r="C251" s="32">
        <v>13</v>
      </c>
      <c r="D251" s="34">
        <v>20477.4461599436</v>
      </c>
      <c r="E251" s="34">
        <v>48.694611188706901</v>
      </c>
      <c r="F251" s="34">
        <v>1089.6778904159901</v>
      </c>
      <c r="G251" s="34">
        <v>-288.47342747190999</v>
      </c>
      <c r="H251" s="34">
        <v>-194.34230728772999</v>
      </c>
      <c r="I251" s="34">
        <v>-16.628491757298999</v>
      </c>
      <c r="J251" s="34">
        <v>192.571792556773</v>
      </c>
      <c r="K251" s="34">
        <v>21308.946227588101</v>
      </c>
      <c r="L251" s="34">
        <v>21432.019268139298</v>
      </c>
      <c r="M251" s="35">
        <v>-5.7424850000000003E-3</v>
      </c>
    </row>
    <row r="252" spans="1:13" ht="19.95" customHeight="1" x14ac:dyDescent="0.3">
      <c r="A252" s="32">
        <v>11</v>
      </c>
      <c r="B252" s="33">
        <v>10</v>
      </c>
      <c r="C252" s="32">
        <v>15</v>
      </c>
      <c r="D252" s="34">
        <v>19880.492584768599</v>
      </c>
      <c r="E252" s="34">
        <v>46.829486330710601</v>
      </c>
      <c r="F252" s="34">
        <v>916.85404697195202</v>
      </c>
      <c r="G252" s="34">
        <v>-281.51833887762001</v>
      </c>
      <c r="H252" s="34">
        <v>-211.96993401358</v>
      </c>
      <c r="I252" s="34">
        <v>-313.55838021977002</v>
      </c>
      <c r="J252" s="34">
        <v>227.56840910013599</v>
      </c>
      <c r="K252" s="34">
        <v>20264.697874060501</v>
      </c>
      <c r="L252" s="34">
        <v>20377.948180240801</v>
      </c>
      <c r="M252" s="35">
        <v>-5.5574930000000002E-3</v>
      </c>
    </row>
    <row r="253" spans="1:13" ht="19.95" customHeight="1" x14ac:dyDescent="0.3">
      <c r="A253" s="32">
        <v>11</v>
      </c>
      <c r="B253" s="33">
        <v>11</v>
      </c>
      <c r="C253" s="32">
        <v>19</v>
      </c>
      <c r="D253" s="34">
        <v>19640.933187825602</v>
      </c>
      <c r="E253" s="34">
        <v>43.156481655226202</v>
      </c>
      <c r="F253" s="34">
        <v>273.91070077755001</v>
      </c>
      <c r="G253" s="34">
        <v>-273.49386691566002</v>
      </c>
      <c r="H253" s="34">
        <v>191.52037121888</v>
      </c>
      <c r="I253" s="34">
        <v>-336.28098586938</v>
      </c>
      <c r="J253" s="34">
        <v>112.421284352661</v>
      </c>
      <c r="K253" s="34">
        <v>19652.1671730448</v>
      </c>
      <c r="L253" s="34">
        <v>19792.126759589901</v>
      </c>
      <c r="M253" s="35">
        <v>-7.071478E-3</v>
      </c>
    </row>
    <row r="254" spans="1:13" ht="19.95" customHeight="1" x14ac:dyDescent="0.3">
      <c r="A254" s="32">
        <v>11</v>
      </c>
      <c r="B254" s="33">
        <v>12</v>
      </c>
      <c r="C254" s="32">
        <v>21</v>
      </c>
      <c r="D254" s="34">
        <v>19862.114222821299</v>
      </c>
      <c r="E254" s="34">
        <v>42.141453231725997</v>
      </c>
      <c r="F254" s="34">
        <v>136.096994976795</v>
      </c>
      <c r="G254" s="34">
        <v>-274.30972095325001</v>
      </c>
      <c r="H254" s="34">
        <v>178.02369916216199</v>
      </c>
      <c r="I254" s="34">
        <v>-679.82467334409</v>
      </c>
      <c r="J254" s="34">
        <v>41.6759499193358</v>
      </c>
      <c r="K254" s="34">
        <v>19305.917925813999</v>
      </c>
      <c r="L254" s="34">
        <v>19451.680568678399</v>
      </c>
      <c r="M254" s="35">
        <v>-7.4935760000000001E-3</v>
      </c>
    </row>
    <row r="255" spans="1:13" ht="19.95" customHeight="1" x14ac:dyDescent="0.3">
      <c r="A255" s="32">
        <v>11</v>
      </c>
      <c r="B255" s="33">
        <v>13</v>
      </c>
      <c r="C255" s="32">
        <v>18</v>
      </c>
      <c r="D255" s="34">
        <v>20351.532057814999</v>
      </c>
      <c r="E255" s="34">
        <v>42.1211438332775</v>
      </c>
      <c r="F255" s="34">
        <v>232.72238923441401</v>
      </c>
      <c r="G255" s="34">
        <v>-281.87490417804997</v>
      </c>
      <c r="H255" s="34">
        <v>173.11732315710401</v>
      </c>
      <c r="I255" s="34">
        <v>-741.07634941807999</v>
      </c>
      <c r="J255" s="34">
        <v>131.984071776935</v>
      </c>
      <c r="K255" s="34">
        <v>19908.525732220602</v>
      </c>
      <c r="L255" s="34">
        <v>20063.9333304996</v>
      </c>
      <c r="M255" s="35">
        <v>-7.7456199999999999E-3</v>
      </c>
    </row>
    <row r="256" spans="1:13" ht="19.95" customHeight="1" x14ac:dyDescent="0.3">
      <c r="A256" s="32">
        <v>11</v>
      </c>
      <c r="B256" s="33">
        <v>14</v>
      </c>
      <c r="C256" s="32">
        <v>14</v>
      </c>
      <c r="D256" s="34">
        <v>21171.031554269</v>
      </c>
      <c r="E256" s="34">
        <v>43.2558063056427</v>
      </c>
      <c r="F256" s="34">
        <v>349.08373071402298</v>
      </c>
      <c r="G256" s="34">
        <v>-294.56561149619</v>
      </c>
      <c r="H256" s="34">
        <v>178.09748030664099</v>
      </c>
      <c r="I256" s="34">
        <v>-450.03984884767999</v>
      </c>
      <c r="J256" s="34">
        <v>346.626735066413</v>
      </c>
      <c r="K256" s="34">
        <v>21343.4898463178</v>
      </c>
      <c r="L256" s="34">
        <v>21497.8333979772</v>
      </c>
      <c r="M256" s="35">
        <v>-7.1794930000000003E-3</v>
      </c>
    </row>
    <row r="257" spans="1:13" ht="19.95" customHeight="1" x14ac:dyDescent="0.3">
      <c r="A257" s="32">
        <v>11</v>
      </c>
      <c r="B257" s="33">
        <v>15</v>
      </c>
      <c r="C257" s="32">
        <v>8</v>
      </c>
      <c r="D257" s="34">
        <v>22357.9585292355</v>
      </c>
      <c r="E257" s="34">
        <v>45.451746263561397</v>
      </c>
      <c r="F257" s="34">
        <v>520.37893042006999</v>
      </c>
      <c r="G257" s="34">
        <v>-312.18444605565998</v>
      </c>
      <c r="H257" s="34">
        <v>61.5803978719836</v>
      </c>
      <c r="I257" s="34">
        <v>47.242621659541797</v>
      </c>
      <c r="J257" s="34">
        <v>434.39942210206601</v>
      </c>
      <c r="K257" s="34">
        <v>23154.827201496999</v>
      </c>
      <c r="L257" s="34">
        <v>23295.3055136568</v>
      </c>
      <c r="M257" s="35">
        <v>-6.0303270000000003E-3</v>
      </c>
    </row>
    <row r="258" spans="1:13" ht="19.95" customHeight="1" x14ac:dyDescent="0.3">
      <c r="A258" s="32">
        <v>11</v>
      </c>
      <c r="B258" s="33">
        <v>16</v>
      </c>
      <c r="C258" s="32">
        <v>5</v>
      </c>
      <c r="D258" s="34">
        <v>23661.258238067599</v>
      </c>
      <c r="E258" s="34">
        <v>50.560340310059701</v>
      </c>
      <c r="F258" s="34">
        <v>1135.95717334966</v>
      </c>
      <c r="G258" s="34">
        <v>-333.69712800708999</v>
      </c>
      <c r="H258" s="34">
        <v>-223.73021681628001</v>
      </c>
      <c r="I258" s="34">
        <v>468.05953766672297</v>
      </c>
      <c r="J258" s="34">
        <v>451.65286751843502</v>
      </c>
      <c r="K258" s="34">
        <v>25210.060812088999</v>
      </c>
      <c r="L258" s="34">
        <v>25364.443121390101</v>
      </c>
      <c r="M258" s="35">
        <v>-6.086564E-3</v>
      </c>
    </row>
    <row r="259" spans="1:13" ht="19.95" customHeight="1" x14ac:dyDescent="0.3">
      <c r="A259" s="32">
        <v>11</v>
      </c>
      <c r="B259" s="33">
        <v>17</v>
      </c>
      <c r="C259" s="32">
        <v>3</v>
      </c>
      <c r="D259" s="34">
        <v>24678.541990527301</v>
      </c>
      <c r="E259" s="34">
        <v>649.04190457204697</v>
      </c>
      <c r="F259" s="34">
        <v>1283.13419235475</v>
      </c>
      <c r="G259" s="34">
        <v>-353.74581702062</v>
      </c>
      <c r="H259" s="34">
        <v>-223.15060397720001</v>
      </c>
      <c r="I259" s="34">
        <v>202.22422018663801</v>
      </c>
      <c r="J259" s="34">
        <v>583.00879703191094</v>
      </c>
      <c r="K259" s="34">
        <v>26819.0546836748</v>
      </c>
      <c r="L259" s="34">
        <v>27089.9542259341</v>
      </c>
      <c r="M259" s="35">
        <v>-0.01</v>
      </c>
    </row>
    <row r="260" spans="1:13" ht="19.95" customHeight="1" x14ac:dyDescent="0.3">
      <c r="A260" s="32">
        <v>11</v>
      </c>
      <c r="B260" s="33">
        <v>18</v>
      </c>
      <c r="C260" s="32">
        <v>1</v>
      </c>
      <c r="D260" s="34">
        <v>25928.309126779801</v>
      </c>
      <c r="E260" s="34">
        <v>679.03489131234903</v>
      </c>
      <c r="F260" s="34">
        <v>1233.08652571424</v>
      </c>
      <c r="G260" s="34">
        <v>-367.66502177056998</v>
      </c>
      <c r="H260" s="34">
        <v>-646.34351426491003</v>
      </c>
      <c r="I260" s="34">
        <v>158.505560949038</v>
      </c>
      <c r="J260" s="34">
        <v>440.78281431391201</v>
      </c>
      <c r="K260" s="34">
        <v>27425.7103830339</v>
      </c>
      <c r="L260" s="34">
        <v>27702.737760640299</v>
      </c>
      <c r="M260" s="35">
        <v>-0.01</v>
      </c>
    </row>
    <row r="261" spans="1:13" ht="19.95" customHeight="1" x14ac:dyDescent="0.3">
      <c r="A261" s="32">
        <v>11</v>
      </c>
      <c r="B261" s="33">
        <v>19</v>
      </c>
      <c r="C261" s="32">
        <v>2</v>
      </c>
      <c r="D261" s="34">
        <v>25503.3301251866</v>
      </c>
      <c r="E261" s="34">
        <v>663.27629974015804</v>
      </c>
      <c r="F261" s="34">
        <v>1027.7218644198399</v>
      </c>
      <c r="G261" s="34">
        <v>-357.16183590304001</v>
      </c>
      <c r="H261" s="34">
        <v>-637.41459982227002</v>
      </c>
      <c r="I261" s="34">
        <v>113.986526693104</v>
      </c>
      <c r="J261" s="34">
        <v>340.56977933490998</v>
      </c>
      <c r="K261" s="34">
        <v>26654.308159649299</v>
      </c>
      <c r="L261" s="34">
        <v>26923.543595605301</v>
      </c>
      <c r="M261" s="35">
        <v>-0.01</v>
      </c>
    </row>
    <row r="262" spans="1:13" ht="19.95" customHeight="1" x14ac:dyDescent="0.3">
      <c r="A262" s="32">
        <v>11</v>
      </c>
      <c r="B262" s="33">
        <v>20</v>
      </c>
      <c r="C262" s="32">
        <v>4</v>
      </c>
      <c r="D262" s="34">
        <v>24612.745025353699</v>
      </c>
      <c r="E262" s="34">
        <v>643.74766066833899</v>
      </c>
      <c r="F262" s="34">
        <v>1137.1614013799301</v>
      </c>
      <c r="G262" s="34">
        <v>-346.52834243882</v>
      </c>
      <c r="H262" s="34">
        <v>-622.7399094594</v>
      </c>
      <c r="I262" s="34">
        <v>74.676183160877798</v>
      </c>
      <c r="J262" s="34">
        <v>447.34985779213901</v>
      </c>
      <c r="K262" s="34">
        <v>25946.411876456801</v>
      </c>
      <c r="L262" s="34">
        <v>26208.496844905902</v>
      </c>
      <c r="M262" s="35">
        <v>-0.01</v>
      </c>
    </row>
    <row r="263" spans="1:13" ht="19.95" customHeight="1" x14ac:dyDescent="0.3">
      <c r="A263" s="32">
        <v>11</v>
      </c>
      <c r="B263" s="33">
        <v>21</v>
      </c>
      <c r="C263" s="32">
        <v>6</v>
      </c>
      <c r="D263" s="34">
        <v>23745.8285339836</v>
      </c>
      <c r="E263" s="34">
        <v>620.76127479139905</v>
      </c>
      <c r="F263" s="34">
        <v>1084.6224576723901</v>
      </c>
      <c r="G263" s="34">
        <v>-333.81985553132</v>
      </c>
      <c r="H263" s="34">
        <v>-610.66289499638003</v>
      </c>
      <c r="I263" s="34">
        <v>0</v>
      </c>
      <c r="J263" s="34">
        <v>223.64799318911199</v>
      </c>
      <c r="K263" s="34">
        <v>24730.377509108799</v>
      </c>
      <c r="L263" s="34">
        <v>24980.179302130098</v>
      </c>
      <c r="M263" s="35">
        <v>-0.01</v>
      </c>
    </row>
    <row r="264" spans="1:13" ht="19.95" customHeight="1" x14ac:dyDescent="0.3">
      <c r="A264" s="32">
        <v>11</v>
      </c>
      <c r="B264" s="33">
        <v>22</v>
      </c>
      <c r="C264" s="32">
        <v>7</v>
      </c>
      <c r="D264" s="34">
        <v>22749.902065010501</v>
      </c>
      <c r="E264" s="34">
        <v>51.5220028281095</v>
      </c>
      <c r="F264" s="34">
        <v>1176.1959093417199</v>
      </c>
      <c r="G264" s="34">
        <v>-314.38821654565999</v>
      </c>
      <c r="H264" s="34">
        <v>-156.58059080344</v>
      </c>
      <c r="I264" s="34">
        <v>170.85369709026699</v>
      </c>
      <c r="J264" s="34">
        <v>587.20482694050304</v>
      </c>
      <c r="K264" s="34">
        <v>24264.709693862002</v>
      </c>
      <c r="L264" s="34">
        <v>24509.8077715777</v>
      </c>
      <c r="M264" s="35">
        <v>-0.01</v>
      </c>
    </row>
    <row r="265" spans="1:13" ht="19.95" customHeight="1" x14ac:dyDescent="0.3">
      <c r="A265" s="32">
        <v>11</v>
      </c>
      <c r="B265" s="33">
        <v>23</v>
      </c>
      <c r="C265" s="32">
        <v>9</v>
      </c>
      <c r="D265" s="34">
        <v>21276.053727718299</v>
      </c>
      <c r="E265" s="34">
        <v>48.640368030507901</v>
      </c>
      <c r="F265" s="34">
        <v>1163.7328603992601</v>
      </c>
      <c r="G265" s="34">
        <v>-296.23294231955998</v>
      </c>
      <c r="H265" s="34">
        <v>-136.9907876803</v>
      </c>
      <c r="I265" s="34">
        <v>212.45028998684299</v>
      </c>
      <c r="J265" s="34">
        <v>691.94421128732597</v>
      </c>
      <c r="K265" s="34">
        <v>22959.597727422399</v>
      </c>
      <c r="L265" s="34">
        <v>23191.512855982201</v>
      </c>
      <c r="M265" s="35">
        <v>-0.01</v>
      </c>
    </row>
    <row r="266" spans="1:13" ht="19.95" customHeight="1" x14ac:dyDescent="0.3">
      <c r="A266" s="32">
        <v>11</v>
      </c>
      <c r="B266" s="33">
        <v>24</v>
      </c>
      <c r="C266" s="32">
        <v>11</v>
      </c>
      <c r="D266" s="34">
        <v>19796.943768397599</v>
      </c>
      <c r="E266" s="34">
        <v>46.0988150929253</v>
      </c>
      <c r="F266" s="34">
        <v>1292.0627561860799</v>
      </c>
      <c r="G266" s="34">
        <v>-279.86363952083002</v>
      </c>
      <c r="H266" s="34">
        <v>-118.23529681121001</v>
      </c>
      <c r="I266" s="34">
        <v>385.040752067889</v>
      </c>
      <c r="J266" s="34">
        <v>696.49357373239502</v>
      </c>
      <c r="K266" s="34">
        <v>21818.540729144901</v>
      </c>
      <c r="L266" s="34">
        <v>22038.9300294393</v>
      </c>
      <c r="M266" s="35">
        <v>-0.01</v>
      </c>
    </row>
    <row r="267" spans="1:13" ht="19.95" customHeight="1" x14ac:dyDescent="0.3">
      <c r="A267" s="32">
        <v>12</v>
      </c>
      <c r="B267" s="33">
        <v>1</v>
      </c>
      <c r="C267" s="32">
        <v>15</v>
      </c>
      <c r="D267" s="34">
        <v>19272.300326153199</v>
      </c>
      <c r="E267" s="34">
        <v>44.147390583950397</v>
      </c>
      <c r="F267" s="34">
        <v>757.92719249008996</v>
      </c>
      <c r="G267" s="34">
        <v>-149.80382047984</v>
      </c>
      <c r="H267" s="34">
        <v>-113.17511126375</v>
      </c>
      <c r="I267" s="34">
        <v>523.91224573177601</v>
      </c>
      <c r="J267" s="34">
        <v>716.30341824984396</v>
      </c>
      <c r="K267" s="34">
        <v>21051.611641465301</v>
      </c>
      <c r="L267" s="34">
        <v>21264.254183298199</v>
      </c>
      <c r="M267" s="35">
        <v>-0.01</v>
      </c>
    </row>
    <row r="268" spans="1:13" ht="19.95" customHeight="1" x14ac:dyDescent="0.3">
      <c r="A268" s="32">
        <v>12</v>
      </c>
      <c r="B268" s="33">
        <v>2</v>
      </c>
      <c r="C268" s="32">
        <v>20</v>
      </c>
      <c r="D268" s="34">
        <v>18394.836921533799</v>
      </c>
      <c r="E268" s="34">
        <v>41.8842780423156</v>
      </c>
      <c r="F268" s="34">
        <v>669.34800693013904</v>
      </c>
      <c r="G268" s="34">
        <v>-145.18884590366</v>
      </c>
      <c r="H268" s="34">
        <v>-107.85106718949</v>
      </c>
      <c r="I268" s="34">
        <v>416.18070981641898</v>
      </c>
      <c r="J268" s="34">
        <v>683.96229382436104</v>
      </c>
      <c r="K268" s="34">
        <v>19953.172297053901</v>
      </c>
      <c r="L268" s="34">
        <v>20154.719491973599</v>
      </c>
      <c r="M268" s="35">
        <v>-0.01</v>
      </c>
    </row>
    <row r="269" spans="1:13" ht="19.95" customHeight="1" x14ac:dyDescent="0.3">
      <c r="A269" s="32">
        <v>12</v>
      </c>
      <c r="B269" s="33">
        <v>3</v>
      </c>
      <c r="C269" s="32">
        <v>23</v>
      </c>
      <c r="D269" s="34">
        <v>17879.209171685801</v>
      </c>
      <c r="E269" s="34">
        <v>40.577813190761297</v>
      </c>
      <c r="F269" s="34">
        <v>633.65766455438495</v>
      </c>
      <c r="G269" s="34">
        <v>-143.12690185476001</v>
      </c>
      <c r="H269" s="34">
        <v>-106.31101507416</v>
      </c>
      <c r="I269" s="34">
        <v>213.810530758521</v>
      </c>
      <c r="J269" s="34">
        <v>663.06935514666998</v>
      </c>
      <c r="K269" s="34">
        <v>19180.886618407199</v>
      </c>
      <c r="L269" s="34">
        <v>19374.632947885999</v>
      </c>
      <c r="M269" s="35">
        <v>-0.01</v>
      </c>
    </row>
    <row r="270" spans="1:13" ht="19.95" customHeight="1" x14ac:dyDescent="0.3">
      <c r="A270" s="32">
        <v>12</v>
      </c>
      <c r="B270" s="33">
        <v>4</v>
      </c>
      <c r="C270" s="32">
        <v>24</v>
      </c>
      <c r="D270" s="34">
        <v>17691.4377119704</v>
      </c>
      <c r="E270" s="34">
        <v>40.386827055386703</v>
      </c>
      <c r="F270" s="34">
        <v>564.88728131897403</v>
      </c>
      <c r="G270" s="34">
        <v>-142.15969223163</v>
      </c>
      <c r="H270" s="34">
        <v>-106.51846356217</v>
      </c>
      <c r="I270" s="34">
        <v>222.56186329213099</v>
      </c>
      <c r="J270" s="34">
        <v>645.30480430567798</v>
      </c>
      <c r="K270" s="34">
        <v>18915.900332148802</v>
      </c>
      <c r="L270" s="34">
        <v>19106.970032473499</v>
      </c>
      <c r="M270" s="35">
        <v>-0.01</v>
      </c>
    </row>
    <row r="271" spans="1:13" ht="19.95" customHeight="1" x14ac:dyDescent="0.3">
      <c r="A271" s="32">
        <v>12</v>
      </c>
      <c r="B271" s="33">
        <v>5</v>
      </c>
      <c r="C271" s="32">
        <v>22</v>
      </c>
      <c r="D271" s="34">
        <v>18057.332311044302</v>
      </c>
      <c r="E271" s="34">
        <v>41.281324037589002</v>
      </c>
      <c r="F271" s="34">
        <v>556.32018757134904</v>
      </c>
      <c r="G271" s="34">
        <v>-145.87060955333001</v>
      </c>
      <c r="H271" s="34">
        <v>-111.64818193906</v>
      </c>
      <c r="I271" s="34">
        <v>199.305422546507</v>
      </c>
      <c r="J271" s="34">
        <v>656.81670333036402</v>
      </c>
      <c r="K271" s="34">
        <v>19253.537157037699</v>
      </c>
      <c r="L271" s="34">
        <v>19448.017330341099</v>
      </c>
      <c r="M271" s="35">
        <v>-0.01</v>
      </c>
    </row>
    <row r="272" spans="1:13" ht="19.95" customHeight="1" x14ac:dyDescent="0.3">
      <c r="A272" s="32">
        <v>12</v>
      </c>
      <c r="B272" s="33">
        <v>6</v>
      </c>
      <c r="C272" s="32">
        <v>17</v>
      </c>
      <c r="D272" s="34">
        <v>19369.9777869875</v>
      </c>
      <c r="E272" s="34">
        <v>44.263634519755598</v>
      </c>
      <c r="F272" s="34">
        <v>567.23810440161401</v>
      </c>
      <c r="G272" s="34">
        <v>-154.09296769612001</v>
      </c>
      <c r="H272" s="34">
        <v>-123.35849739091</v>
      </c>
      <c r="I272" s="34">
        <v>241.50930778779701</v>
      </c>
      <c r="J272" s="34">
        <v>771.63911473912901</v>
      </c>
      <c r="K272" s="34">
        <v>20717.1764833487</v>
      </c>
      <c r="L272" s="34">
        <v>20926.440892271501</v>
      </c>
      <c r="M272" s="35">
        <v>-0.01</v>
      </c>
    </row>
    <row r="273" spans="1:13" ht="19.95" customHeight="1" x14ac:dyDescent="0.3">
      <c r="A273" s="32">
        <v>12</v>
      </c>
      <c r="B273" s="33">
        <v>7</v>
      </c>
      <c r="C273" s="32">
        <v>10</v>
      </c>
      <c r="D273" s="34">
        <v>21538.8092493851</v>
      </c>
      <c r="E273" s="34">
        <v>49.472515716265498</v>
      </c>
      <c r="F273" s="34">
        <v>569.55299406840402</v>
      </c>
      <c r="G273" s="34">
        <v>-166.98318075905999</v>
      </c>
      <c r="H273" s="34">
        <v>-140.23183597795</v>
      </c>
      <c r="I273" s="34">
        <v>293.57504598108801</v>
      </c>
      <c r="J273" s="34">
        <v>869.87202084149396</v>
      </c>
      <c r="K273" s="34">
        <v>23014.066809255401</v>
      </c>
      <c r="L273" s="34">
        <v>23246.532130561001</v>
      </c>
      <c r="M273" s="35">
        <v>-0.01</v>
      </c>
    </row>
    <row r="274" spans="1:13" ht="19.95" customHeight="1" x14ac:dyDescent="0.3">
      <c r="A274" s="32">
        <v>12</v>
      </c>
      <c r="B274" s="33">
        <v>8</v>
      </c>
      <c r="C274" s="32">
        <v>6</v>
      </c>
      <c r="D274" s="34">
        <v>22655.4291691238</v>
      </c>
      <c r="E274" s="34">
        <v>53.632704761760699</v>
      </c>
      <c r="F274" s="34">
        <v>849.04716738979596</v>
      </c>
      <c r="G274" s="34">
        <v>-173.90076129189001</v>
      </c>
      <c r="H274" s="34">
        <v>-146.91438950679</v>
      </c>
      <c r="I274" s="34">
        <v>367.65465566888599</v>
      </c>
      <c r="J274" s="34">
        <v>961.31596286300601</v>
      </c>
      <c r="K274" s="34">
        <v>24566.264509008601</v>
      </c>
      <c r="L274" s="34">
        <v>24814.4085949582</v>
      </c>
      <c r="M274" s="35">
        <v>-0.01</v>
      </c>
    </row>
    <row r="275" spans="1:13" ht="19.95" customHeight="1" x14ac:dyDescent="0.3">
      <c r="A275" s="32">
        <v>12</v>
      </c>
      <c r="B275" s="33">
        <v>9</v>
      </c>
      <c r="C275" s="32">
        <v>8</v>
      </c>
      <c r="D275" s="34">
        <v>22253.177935359301</v>
      </c>
      <c r="E275" s="34">
        <v>53.982830564667701</v>
      </c>
      <c r="F275" s="34">
        <v>1061.8777556986199</v>
      </c>
      <c r="G275" s="34">
        <v>-174.34667051852</v>
      </c>
      <c r="H275" s="34">
        <v>-156.18951206369999</v>
      </c>
      <c r="I275" s="34">
        <v>315.58182194535999</v>
      </c>
      <c r="J275" s="34">
        <v>944.42864011726601</v>
      </c>
      <c r="K275" s="34">
        <v>24298.512801102901</v>
      </c>
      <c r="L275" s="34">
        <v>24543.952324346399</v>
      </c>
      <c r="M275" s="35">
        <v>-0.01</v>
      </c>
    </row>
    <row r="276" spans="1:13" ht="19.95" customHeight="1" x14ac:dyDescent="0.3">
      <c r="A276" s="32">
        <v>12</v>
      </c>
      <c r="B276" s="33">
        <v>10</v>
      </c>
      <c r="C276" s="32">
        <v>11</v>
      </c>
      <c r="D276" s="34">
        <v>21542.3504364092</v>
      </c>
      <c r="E276" s="34">
        <v>52.588244079142498</v>
      </c>
      <c r="F276" s="34">
        <v>1007.23884088596</v>
      </c>
      <c r="G276" s="34">
        <v>-174.34624189505999</v>
      </c>
      <c r="H276" s="34">
        <v>-161.76887339787001</v>
      </c>
      <c r="I276" s="34">
        <v>0</v>
      </c>
      <c r="J276" s="34">
        <v>702.37136160010596</v>
      </c>
      <c r="K276" s="34">
        <v>22968.433767681501</v>
      </c>
      <c r="L276" s="34">
        <v>23200.438149173198</v>
      </c>
      <c r="M276" s="35">
        <v>-0.01</v>
      </c>
    </row>
    <row r="277" spans="1:13" ht="19.95" customHeight="1" x14ac:dyDescent="0.3">
      <c r="A277" s="32">
        <v>12</v>
      </c>
      <c r="B277" s="33">
        <v>11</v>
      </c>
      <c r="C277" s="32">
        <v>14</v>
      </c>
      <c r="D277" s="34">
        <v>20794.8401698655</v>
      </c>
      <c r="E277" s="34">
        <v>49.058739391834401</v>
      </c>
      <c r="F277" s="34">
        <v>562.06694022380395</v>
      </c>
      <c r="G277" s="34">
        <v>-171.17957724954999</v>
      </c>
      <c r="H277" s="34">
        <v>128.923526956633</v>
      </c>
      <c r="I277" s="34">
        <v>0</v>
      </c>
      <c r="J277" s="34">
        <v>504.306180571857</v>
      </c>
      <c r="K277" s="34">
        <v>21868.015979759999</v>
      </c>
      <c r="L277" s="34">
        <v>22088.9050300606</v>
      </c>
      <c r="M277" s="35">
        <v>-0.01</v>
      </c>
    </row>
    <row r="278" spans="1:13" ht="19.95" customHeight="1" x14ac:dyDescent="0.3">
      <c r="A278" s="32">
        <v>12</v>
      </c>
      <c r="B278" s="33">
        <v>12</v>
      </c>
      <c r="C278" s="32">
        <v>18</v>
      </c>
      <c r="D278" s="34">
        <v>20230.817405728401</v>
      </c>
      <c r="E278" s="34">
        <v>47.484139822104702</v>
      </c>
      <c r="F278" s="34">
        <v>226.32147443800099</v>
      </c>
      <c r="G278" s="34">
        <v>-168.15896391964</v>
      </c>
      <c r="H278" s="34">
        <v>247.61972154637601</v>
      </c>
      <c r="I278" s="34">
        <v>-166.81475052863999</v>
      </c>
      <c r="J278" s="34">
        <v>342.05885646761499</v>
      </c>
      <c r="K278" s="34">
        <v>20759.327883554201</v>
      </c>
      <c r="L278" s="34">
        <v>20889.255011025401</v>
      </c>
      <c r="M278" s="35">
        <v>-6.2198069999999999E-3</v>
      </c>
    </row>
    <row r="279" spans="1:13" ht="19.95" customHeight="1" x14ac:dyDescent="0.3">
      <c r="A279" s="32">
        <v>12</v>
      </c>
      <c r="B279" s="33">
        <v>13</v>
      </c>
      <c r="C279" s="32">
        <v>21</v>
      </c>
      <c r="D279" s="34">
        <v>20180.430569406999</v>
      </c>
      <c r="E279" s="34">
        <v>46.866135206677399</v>
      </c>
      <c r="F279" s="34">
        <v>215.01867898656499</v>
      </c>
      <c r="G279" s="34">
        <v>-168.98016747399001</v>
      </c>
      <c r="H279" s="34">
        <v>244.94407175895699</v>
      </c>
      <c r="I279" s="34">
        <v>-388.35088925206998</v>
      </c>
      <c r="J279" s="34">
        <v>273.973465169343</v>
      </c>
      <c r="K279" s="34">
        <v>20403.901863802501</v>
      </c>
      <c r="L279" s="34">
        <v>20532.6555832921</v>
      </c>
      <c r="M279" s="35">
        <v>-6.2706799999999998E-3</v>
      </c>
    </row>
    <row r="280" spans="1:13" ht="19.95" customHeight="1" x14ac:dyDescent="0.3">
      <c r="A280" s="32">
        <v>12</v>
      </c>
      <c r="B280" s="33">
        <v>14</v>
      </c>
      <c r="C280" s="32">
        <v>19</v>
      </c>
      <c r="D280" s="34">
        <v>20528.238978306199</v>
      </c>
      <c r="E280" s="34">
        <v>47.266403456134</v>
      </c>
      <c r="F280" s="34">
        <v>206.100534517413</v>
      </c>
      <c r="G280" s="34">
        <v>-170.51302624585</v>
      </c>
      <c r="H280" s="34">
        <v>248.42977224326901</v>
      </c>
      <c r="I280" s="34">
        <v>-560.83205583990002</v>
      </c>
      <c r="J280" s="34">
        <v>325.58193175583</v>
      </c>
      <c r="K280" s="34">
        <v>20624.272538193101</v>
      </c>
      <c r="L280" s="34">
        <v>20748.759091351199</v>
      </c>
      <c r="M280" s="35">
        <v>-5.9997109999999996E-3</v>
      </c>
    </row>
    <row r="281" spans="1:13" ht="19.95" customHeight="1" x14ac:dyDescent="0.3">
      <c r="A281" s="32">
        <v>12</v>
      </c>
      <c r="B281" s="33">
        <v>15</v>
      </c>
      <c r="C281" s="32">
        <v>16</v>
      </c>
      <c r="D281" s="34">
        <v>21286.1281207338</v>
      </c>
      <c r="E281" s="34">
        <v>48.073217454160897</v>
      </c>
      <c r="F281" s="34">
        <v>291.08036393043801</v>
      </c>
      <c r="G281" s="34">
        <v>-173.82083377930999</v>
      </c>
      <c r="H281" s="34">
        <v>254.89850995614</v>
      </c>
      <c r="I281" s="34">
        <v>-387.94230683052001</v>
      </c>
      <c r="J281" s="34">
        <v>299.352859108899</v>
      </c>
      <c r="K281" s="34">
        <v>21617.769930573599</v>
      </c>
      <c r="L281" s="34">
        <v>21735.537346592599</v>
      </c>
      <c r="M281" s="35">
        <v>-5.4181969999999996E-3</v>
      </c>
    </row>
    <row r="282" spans="1:13" ht="19.95" customHeight="1" x14ac:dyDescent="0.3">
      <c r="A282" s="32">
        <v>12</v>
      </c>
      <c r="B282" s="33">
        <v>16</v>
      </c>
      <c r="C282" s="32">
        <v>12</v>
      </c>
      <c r="D282" s="34">
        <v>22478.328196357001</v>
      </c>
      <c r="E282" s="34">
        <v>50.171526976859298</v>
      </c>
      <c r="F282" s="34">
        <v>278.71779045120002</v>
      </c>
      <c r="G282" s="34">
        <v>-178.81039526064001</v>
      </c>
      <c r="H282" s="34">
        <v>-170.76726410158</v>
      </c>
      <c r="I282" s="34">
        <v>-7.4748367611211997</v>
      </c>
      <c r="J282" s="34">
        <v>432.42265871935302</v>
      </c>
      <c r="K282" s="34">
        <v>22882.587676381099</v>
      </c>
      <c r="L282" s="34">
        <v>23005.549019937702</v>
      </c>
      <c r="M282" s="35">
        <v>-5.3448560000000003E-3</v>
      </c>
    </row>
    <row r="283" spans="1:13" ht="19.95" customHeight="1" x14ac:dyDescent="0.3">
      <c r="A283" s="32">
        <v>12</v>
      </c>
      <c r="B283" s="33">
        <v>17</v>
      </c>
      <c r="C283" s="32">
        <v>7</v>
      </c>
      <c r="D283" s="34">
        <v>24283.0712588651</v>
      </c>
      <c r="E283" s="34">
        <v>605.45512637424395</v>
      </c>
      <c r="F283" s="34">
        <v>-64.866203895270999</v>
      </c>
      <c r="G283" s="34">
        <v>-188.98380651150001</v>
      </c>
      <c r="H283" s="34">
        <v>-184.28221044336999</v>
      </c>
      <c r="I283" s="34">
        <v>0</v>
      </c>
      <c r="J283" s="34">
        <v>392.72909847153898</v>
      </c>
      <c r="K283" s="34">
        <v>24843.123262860801</v>
      </c>
      <c r="L283" s="34">
        <v>25048.057555232801</v>
      </c>
      <c r="M283" s="35">
        <v>-8.1816440000000001E-3</v>
      </c>
    </row>
    <row r="284" spans="1:13" ht="19.95" customHeight="1" x14ac:dyDescent="0.3">
      <c r="A284" s="32">
        <v>12</v>
      </c>
      <c r="B284" s="33">
        <v>18</v>
      </c>
      <c r="C284" s="32">
        <v>1</v>
      </c>
      <c r="D284" s="34">
        <v>26265.569585281999</v>
      </c>
      <c r="E284" s="34">
        <v>657.45208632625202</v>
      </c>
      <c r="F284" s="34">
        <v>32.5138677681175</v>
      </c>
      <c r="G284" s="34">
        <v>-194.95805757182001</v>
      </c>
      <c r="H284" s="34">
        <v>-620.35640692915001</v>
      </c>
      <c r="I284" s="34">
        <v>0</v>
      </c>
      <c r="J284" s="34">
        <v>238.14985788228</v>
      </c>
      <c r="K284" s="34">
        <v>26378.370932757702</v>
      </c>
      <c r="L284" s="34">
        <v>26541.025380796302</v>
      </c>
      <c r="M284" s="35">
        <v>-6.1284160000000002E-3</v>
      </c>
    </row>
    <row r="285" spans="1:13" ht="19.95" customHeight="1" x14ac:dyDescent="0.3">
      <c r="A285" s="32">
        <v>12</v>
      </c>
      <c r="B285" s="33">
        <v>19</v>
      </c>
      <c r="C285" s="32">
        <v>2</v>
      </c>
      <c r="D285" s="34">
        <v>26266.037699169399</v>
      </c>
      <c r="E285" s="34">
        <v>657.43372393879497</v>
      </c>
      <c r="F285" s="34">
        <v>31.3112583825001</v>
      </c>
      <c r="G285" s="34">
        <v>-191.92247487197</v>
      </c>
      <c r="H285" s="34">
        <v>-622.78543212871</v>
      </c>
      <c r="I285" s="34">
        <v>-44.838032086642002</v>
      </c>
      <c r="J285" s="34">
        <v>277.12206272211898</v>
      </c>
      <c r="K285" s="34">
        <v>26372.358805125499</v>
      </c>
      <c r="L285" s="34">
        <v>26508.536291112399</v>
      </c>
      <c r="M285" s="35">
        <v>-5.1371180000000004E-3</v>
      </c>
    </row>
    <row r="286" spans="1:13" ht="19.95" customHeight="1" x14ac:dyDescent="0.3">
      <c r="A286" s="32">
        <v>12</v>
      </c>
      <c r="B286" s="33">
        <v>20</v>
      </c>
      <c r="C286" s="32">
        <v>3</v>
      </c>
      <c r="D286" s="34">
        <v>25779.2139914947</v>
      </c>
      <c r="E286" s="34">
        <v>657.45685192172402</v>
      </c>
      <c r="F286" s="34">
        <v>519.06008537433195</v>
      </c>
      <c r="G286" s="34">
        <v>-187.90313212151</v>
      </c>
      <c r="H286" s="34">
        <v>-614.71852306168</v>
      </c>
      <c r="I286" s="34">
        <v>0</v>
      </c>
      <c r="J286" s="34">
        <v>85.799899911189698</v>
      </c>
      <c r="K286" s="34">
        <v>26238.909173518801</v>
      </c>
      <c r="L286" s="34">
        <v>26382.245240528799</v>
      </c>
      <c r="M286" s="35">
        <v>-5.43305E-3</v>
      </c>
    </row>
    <row r="287" spans="1:13" ht="19.95" customHeight="1" x14ac:dyDescent="0.3">
      <c r="A287" s="32">
        <v>12</v>
      </c>
      <c r="B287" s="33">
        <v>21</v>
      </c>
      <c r="C287" s="32">
        <v>4</v>
      </c>
      <c r="D287" s="34">
        <v>25039.2014611265</v>
      </c>
      <c r="E287" s="34">
        <v>639.56603579417003</v>
      </c>
      <c r="F287" s="34">
        <v>543.43997064038001</v>
      </c>
      <c r="G287" s="34">
        <v>-183.70941998734</v>
      </c>
      <c r="H287" s="34">
        <v>-605.24838132523996</v>
      </c>
      <c r="I287" s="34">
        <v>0</v>
      </c>
      <c r="J287" s="34">
        <v>102.836141056584</v>
      </c>
      <c r="K287" s="34">
        <v>25536.085807305099</v>
      </c>
      <c r="L287" s="34">
        <v>25724.932491606502</v>
      </c>
      <c r="M287" s="35">
        <v>-7.3409979999999996E-3</v>
      </c>
    </row>
    <row r="288" spans="1:13" ht="19.95" customHeight="1" x14ac:dyDescent="0.3">
      <c r="A288" s="32">
        <v>12</v>
      </c>
      <c r="B288" s="33">
        <v>22</v>
      </c>
      <c r="C288" s="32">
        <v>5</v>
      </c>
      <c r="D288" s="34">
        <v>23981.899302755599</v>
      </c>
      <c r="E288" s="34">
        <v>54.904110496759102</v>
      </c>
      <c r="F288" s="34">
        <v>617.78680195347499</v>
      </c>
      <c r="G288" s="34">
        <v>-174.05527089366001</v>
      </c>
      <c r="H288" s="34">
        <v>-159.90233060774</v>
      </c>
      <c r="I288" s="34">
        <v>76.853636900726997</v>
      </c>
      <c r="J288" s="34">
        <v>589.69899810980803</v>
      </c>
      <c r="K288" s="34">
        <v>24987.185248714999</v>
      </c>
      <c r="L288" s="34">
        <v>25239.581059308101</v>
      </c>
      <c r="M288" s="35">
        <v>-0.01</v>
      </c>
    </row>
    <row r="289" spans="1:13" ht="19.95" customHeight="1" x14ac:dyDescent="0.3">
      <c r="A289" s="32">
        <v>12</v>
      </c>
      <c r="B289" s="33">
        <v>23</v>
      </c>
      <c r="C289" s="32">
        <v>9</v>
      </c>
      <c r="D289" s="34">
        <v>22207.543035972802</v>
      </c>
      <c r="E289" s="34">
        <v>50.760726176082201</v>
      </c>
      <c r="F289" s="34">
        <v>680.09386306016495</v>
      </c>
      <c r="G289" s="34">
        <v>-164.55036622776001</v>
      </c>
      <c r="H289" s="34">
        <v>-145.22351962119001</v>
      </c>
      <c r="I289" s="34">
        <v>149.58764078317401</v>
      </c>
      <c r="J289" s="34">
        <v>899.38517285713897</v>
      </c>
      <c r="K289" s="34">
        <v>23677.5965530004</v>
      </c>
      <c r="L289" s="34">
        <v>23916.764194949901</v>
      </c>
      <c r="M289" s="35">
        <v>-0.01</v>
      </c>
    </row>
    <row r="290" spans="1:13" ht="19.95" customHeight="1" x14ac:dyDescent="0.3">
      <c r="A290" s="32">
        <v>12</v>
      </c>
      <c r="B290" s="33">
        <v>24</v>
      </c>
      <c r="C290" s="32">
        <v>13</v>
      </c>
      <c r="D290" s="34">
        <v>20419.689420769198</v>
      </c>
      <c r="E290" s="34">
        <v>46.752071126983097</v>
      </c>
      <c r="F290" s="34">
        <v>849.36612109000498</v>
      </c>
      <c r="G290" s="34">
        <v>-156.12126089649001</v>
      </c>
      <c r="H290" s="34">
        <v>-128.59523148173</v>
      </c>
      <c r="I290" s="34">
        <v>746.74482422293102</v>
      </c>
      <c r="J290" s="34">
        <v>847.23724885302295</v>
      </c>
      <c r="K290" s="34">
        <v>22625.0731936839</v>
      </c>
      <c r="L290" s="34">
        <v>22853.609286549399</v>
      </c>
      <c r="M290" s="35">
        <v>-0.01</v>
      </c>
    </row>
    <row r="291" spans="1:13" ht="15" customHeight="1" x14ac:dyDescent="0.3"/>
  </sheetData>
  <autoFilter ref="A2:M290" xr:uid="{00000000-0009-0000-0000-000001000000}"/>
  <pageMargins left="0.5" right="0.5" top="0.5" bottom="0.5" header="0" footer="0"/>
  <pageSetup orientation="portrait" horizontalDpi="300" verticalDpi="300"/>
  <headerFooter>
    <oddHeader>Aggregate RA 2025 Final Slice of Day and Coincident Peak Forecasts_x000D_Documentation of methodology and supporting data will be posted under "2025 Load Forecast Summary Files" at:_x000D_https://www.cpuc.ca.gov/industries-and-topics/electrical-energy/electric-powe</oddHeader>
    <oddFooter>19SEP2024_x000D_Lynn Marshall_x000D_Energy Assessments Division_x000D_California Energy Commission_x000D_Lynn.Marshall@energy.ca.gov</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1. Hourly Reference Forecast</vt:lpstr>
      <vt:lpstr>2. Monthly Peak by Jurisdiction</vt:lpstr>
      <vt:lpstr>3. Summary of SOD Forecasts</vt:lpstr>
      <vt:lpstr>'2. Monthly Peak by Jurisdiction'!Print_Area</vt:lpstr>
      <vt:lpstr>Cover!Print_Area</vt:lpstr>
      <vt:lpstr>'1. Hourly Reference Forecast'!Reference_Forecast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2024-09-19T21:16:01Z</dcterms:created>
  <dcterms:modified xsi:type="dcterms:W3CDTF">2024-12-04T15:34:09Z</dcterms:modified>
</cp:coreProperties>
</file>