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Z5\Desktop\Grant Materials\"/>
    </mc:Choice>
  </mc:AlternateContent>
  <xr:revisionPtr revIDLastSave="0" documentId="13_ncr:1_{00E590E3-6455-4734-A875-008394D5248B}" xr6:coauthVersionLast="47" xr6:coauthVersionMax="47" xr10:uidLastSave="{00000000-0000-0000-0000-000000000000}"/>
  <bookViews>
    <workbookView xWindow="-33495" yWindow="-1335" windowWidth="31560" windowHeight="11955" activeTab="1" xr2:uid="{00000000-000D-0000-FFFF-FFFF00000000}"/>
  </bookViews>
  <sheets>
    <sheet name="SAMPLE WorkPlan_BudgetTable" sheetId="5" r:id="rId1"/>
    <sheet name="WorkPlan_BudgetTable_Blank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5" l="1"/>
  <c r="M12" i="5"/>
  <c r="M19" i="5"/>
  <c r="M20" i="5"/>
  <c r="M17" i="5"/>
  <c r="M16" i="5"/>
  <c r="M15" i="5"/>
  <c r="M14" i="5"/>
  <c r="M13" i="5"/>
  <c r="M10" i="5"/>
  <c r="M9" i="5"/>
  <c r="M8" i="5"/>
  <c r="M7" i="5"/>
  <c r="M6" i="5"/>
  <c r="M5" i="5"/>
  <c r="M25" i="4"/>
  <c r="M24" i="4"/>
  <c r="M23" i="4"/>
  <c r="M22" i="4"/>
  <c r="M21" i="4"/>
  <c r="M15" i="4"/>
  <c r="M19" i="4"/>
  <c r="M18" i="4"/>
  <c r="M17" i="4"/>
  <c r="M16" i="4"/>
  <c r="M13" i="4"/>
  <c r="M12" i="4"/>
  <c r="M11" i="4"/>
  <c r="M10" i="4"/>
  <c r="M9" i="4"/>
  <c r="M8" i="4"/>
  <c r="M7" i="4"/>
  <c r="M6" i="4"/>
  <c r="M5" i="4"/>
  <c r="M22" i="5" l="1"/>
  <c r="M26" i="4"/>
</calcChain>
</file>

<file path=xl/sharedStrings.xml><?xml version="1.0" encoding="utf-8"?>
<sst xmlns="http://schemas.openxmlformats.org/spreadsheetml/2006/main" count="149" uniqueCount="93">
  <si>
    <t>Task Number</t>
  </si>
  <si>
    <t xml:space="preserve"> Budget Item</t>
  </si>
  <si>
    <t>Rate</t>
  </si>
  <si>
    <t>Unit</t>
  </si>
  <si>
    <t>Number of Units</t>
  </si>
  <si>
    <t>Cost</t>
  </si>
  <si>
    <t>Task 1.1</t>
  </si>
  <si>
    <t>Gordon Wu, Executive Director</t>
  </si>
  <si>
    <t>5 hours/week x 50 weeks @ $30/hour</t>
  </si>
  <si>
    <t>hour</t>
  </si>
  <si>
    <t>Miriam Hernandez, Policy Director</t>
  </si>
  <si>
    <t>25 hours/week x 2 weeks @ $20 hour</t>
  </si>
  <si>
    <t>Penelope Marbella, HR Director</t>
  </si>
  <si>
    <t>6 hours/week x 6 weeks @ $25/hour</t>
  </si>
  <si>
    <t>Task 1.2</t>
  </si>
  <si>
    <t>Consultant: Melanie Harris, Trainer</t>
  </si>
  <si>
    <t>8 hours/week x 1 week @ $20/hour</t>
  </si>
  <si>
    <t>Sam Cachu, Senior Community Organizer</t>
  </si>
  <si>
    <t>25 hours/week x 50 weeks @ $18 hour</t>
  </si>
  <si>
    <t>Task 1.3</t>
  </si>
  <si>
    <t>George Williams, Organizing Director</t>
  </si>
  <si>
    <t>8 hours/week x 20 weeks @ $17.00/hour</t>
  </si>
  <si>
    <t>Task 2.1</t>
  </si>
  <si>
    <t>15 hours/week x 2 weeks @ $20 hour</t>
  </si>
  <si>
    <t>Task 3.1</t>
  </si>
  <si>
    <t>Graham Singer, Graphic Designer</t>
  </si>
  <si>
    <t>3 hours/week x 1 week @ $50/hour</t>
  </si>
  <si>
    <t>Detailed Budget Request</t>
  </si>
  <si>
    <t>TOTAL BUDGET</t>
  </si>
  <si>
    <t xml:space="preserve"> Activities to Accomplish Stated Goals</t>
  </si>
  <si>
    <t>Project Staff Involved</t>
  </si>
  <si>
    <t>Start Date</t>
  </si>
  <si>
    <t>End Date</t>
  </si>
  <si>
    <t xml:space="preserve">Performance Measures                             (used to measure goals)              </t>
  </si>
  <si>
    <t>Expected Outcomes (The outcomes you get when  accomplishing your goals)</t>
  </si>
  <si>
    <t>Goal 1</t>
  </si>
  <si>
    <t>Ben Kinney, Executive Director</t>
  </si>
  <si>
    <t>Draft Scope of Work</t>
  </si>
  <si>
    <t>Goal  2</t>
  </si>
  <si>
    <t>Darla Ramirez, Organizing Director</t>
  </si>
  <si>
    <t>Trained 5 organizers to educate the community on active proceedings</t>
  </si>
  <si>
    <t>The community will become aware and educated on the High DER proceeding and will provide input on the impacts of the proposed regulations.</t>
  </si>
  <si>
    <t>Task 2.2</t>
  </si>
  <si>
    <t>Task 2.3</t>
  </si>
  <si>
    <t>Goal 3</t>
  </si>
  <si>
    <t>cards</t>
  </si>
  <si>
    <t>Interviews for outreach assistants</t>
  </si>
  <si>
    <t>Hire 2 outreach assistants</t>
  </si>
  <si>
    <t>In-depth staff research on building decarbonization, healthy homes, heat pumps, and TECH</t>
  </si>
  <si>
    <t>Ben Kinney, Executive Director; Concepcion Rui, Chair of the Board</t>
  </si>
  <si>
    <t>Anny Adams, Outreach Manager; Adalie Amarro, Outreach Associate; 2 new outreach assistants</t>
  </si>
  <si>
    <t>Training 2 new outreach assistants</t>
  </si>
  <si>
    <t>Number of Outreach Assistants Hired and Trained by End of March</t>
  </si>
  <si>
    <t>Hours of training</t>
  </si>
  <si>
    <t>Scope of work completed on time</t>
  </si>
  <si>
    <t>Number of interviews held</t>
  </si>
  <si>
    <t xml:space="preserve">Summary report from staff </t>
  </si>
  <si>
    <t>2 qualified outreach assistants hired and prepared to conduct outreach and education</t>
  </si>
  <si>
    <t>Community members can consult qualified outreach staff, able to provide detailed explanations of building decarbonization, healthy homes, and TECH Initiative rules, processses, and benefits.</t>
  </si>
  <si>
    <t>Create, Conduct, and Evaluate Educational Workshop Series</t>
  </si>
  <si>
    <t>Secure venues for educational workshops</t>
  </si>
  <si>
    <t>Anny Adams, Outreach Manager</t>
  </si>
  <si>
    <t>Create educational presentations and followup surveys</t>
  </si>
  <si>
    <t>Create marketing materials (flyers, registration pages, etc)</t>
  </si>
  <si>
    <t>Market educational workshops</t>
  </si>
  <si>
    <t>Hold 6 educational workshops</t>
  </si>
  <si>
    <t>Meeting held with Energy Solutions</t>
  </si>
  <si>
    <t>Staff knowledge gaps filled</t>
  </si>
  <si>
    <t>Staff become knowledgeable about TECH and identify relevant topics for community and topics in need of clarification</t>
  </si>
  <si>
    <t>Write summary report analyzing workshop series success and survey data</t>
  </si>
  <si>
    <t>Conduct 3-month followup surveys</t>
  </si>
  <si>
    <t>Conduct 6-month followup surveys</t>
  </si>
  <si>
    <t xml:space="preserve">Continuous review and updates of workshop materials and structure </t>
  </si>
  <si>
    <t>Adalie Amarro, Outreach Associate; Outreach Assisant #1</t>
  </si>
  <si>
    <t>Anny Adams, Outreach Manager; Adalie Amarro, Outreach Associate; Outreach Assistant #1</t>
  </si>
  <si>
    <t>Meet with Energy Solutions staff</t>
  </si>
  <si>
    <t>Build Staff Knowledge of building decarbonization, healthy homes, and TECH</t>
  </si>
  <si>
    <t>Travel Stipends</t>
  </si>
  <si>
    <t>Printed surveys</t>
  </si>
  <si>
    <t>participant</t>
  </si>
  <si>
    <t>Surveys to gather feedback and data from participants</t>
  </si>
  <si>
    <t>Detailed Work Plan</t>
  </si>
  <si>
    <t>Task 3.2</t>
  </si>
  <si>
    <t>Task 3.3</t>
  </si>
  <si>
    <t>Detailed Explanation / Justification</t>
  </si>
  <si>
    <t>Clean Energy Access: Los Angeles County TECH Grant Work Plan + Budget Table</t>
  </si>
  <si>
    <t>Evaluate and Report out on Door-to-Door Outreach</t>
  </si>
  <si>
    <t>Mileage for trainees to travel to and from training workshops.</t>
  </si>
  <si>
    <t>mile</t>
  </si>
  <si>
    <t>Food and drinks and incidentals</t>
  </si>
  <si>
    <t>Participant incentive for participation and engagement</t>
  </si>
  <si>
    <t xml:space="preserve">Outreach Mailers / Postcards </t>
  </si>
  <si>
    <t>Community outreach and engagement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</si>
</sst>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2E74B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b/>
      <sz val="11"/>
      <color rgb="FF0070C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2E74B5"/>
      <name val="Arial"/>
      <family val="2"/>
    </font>
    <font>
      <sz val="10"/>
      <color rgb="FF2E74B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1" xfId="0" applyBorder="1"/>
    <xf numFmtId="0" fontId="5" fillId="0" borderId="8" xfId="0" applyFont="1" applyBorder="1" applyAlignment="1">
      <alignment vertical="center" wrapText="1"/>
    </xf>
    <xf numFmtId="1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4" fontId="5" fillId="0" borderId="8" xfId="1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14" fontId="3" fillId="2" borderId="7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14" fontId="5" fillId="0" borderId="11" xfId="1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17" xfId="0" applyBorder="1"/>
    <xf numFmtId="0" fontId="9" fillId="0" borderId="17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6" fontId="6" fillId="0" borderId="1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2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4" fontId="5" fillId="0" borderId="8" xfId="0" applyNumberFormat="1" applyFont="1" applyBorder="1" applyAlignment="1">
      <alignment vertical="center" wrapText="1"/>
    </xf>
    <xf numFmtId="0" fontId="0" fillId="0" borderId="8" xfId="0" applyBorder="1"/>
    <xf numFmtId="6" fontId="5" fillId="0" borderId="8" xfId="0" applyNumberFormat="1" applyFont="1" applyBorder="1" applyAlignment="1">
      <alignment horizontal="left" vertical="center" wrapText="1"/>
    </xf>
    <xf numFmtId="14" fontId="5" fillId="0" borderId="8" xfId="1" applyNumberFormat="1" applyFont="1" applyFill="1" applyBorder="1" applyAlignment="1">
      <alignment horizontal="center" vertical="center" wrapText="1"/>
    </xf>
    <xf numFmtId="0" fontId="0" fillId="2" borderId="8" xfId="0" applyFill="1" applyBorder="1"/>
    <xf numFmtId="14" fontId="6" fillId="0" borderId="8" xfId="0" applyNumberFormat="1" applyFont="1" applyBorder="1" applyAlignment="1">
      <alignment horizontal="left" vertical="center"/>
    </xf>
    <xf numFmtId="0" fontId="0" fillId="2" borderId="8" xfId="0" applyFill="1" applyBorder="1" applyAlignment="1">
      <alignment horizontal="left"/>
    </xf>
    <xf numFmtId="14" fontId="5" fillId="0" borderId="11" xfId="0" applyNumberFormat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top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center" wrapText="1"/>
    </xf>
    <xf numFmtId="14" fontId="5" fillId="2" borderId="7" xfId="1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165" fontId="5" fillId="0" borderId="22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165" fontId="5" fillId="0" borderId="23" xfId="0" applyNumberFormat="1" applyFont="1" applyBorder="1" applyAlignment="1">
      <alignment horizontal="center" vertical="center" wrapText="1"/>
    </xf>
    <xf numFmtId="6" fontId="5" fillId="0" borderId="22" xfId="0" applyNumberFormat="1" applyFont="1" applyBorder="1" applyAlignment="1">
      <alignment horizontal="center" vertical="center" wrapText="1"/>
    </xf>
    <xf numFmtId="6" fontId="5" fillId="0" borderId="23" xfId="0" applyNumberFormat="1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/>
    </xf>
    <xf numFmtId="0" fontId="0" fillId="0" borderId="14" xfId="0" applyBorder="1"/>
    <xf numFmtId="14" fontId="0" fillId="0" borderId="14" xfId="0" applyNumberFormat="1" applyBorder="1"/>
    <xf numFmtId="0" fontId="0" fillId="2" borderId="14" xfId="0" applyFill="1" applyBorder="1"/>
    <xf numFmtId="0" fontId="5" fillId="2" borderId="1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6" fontId="5" fillId="0" borderId="25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4" xfId="0" applyFont="1" applyBorder="1"/>
    <xf numFmtId="0" fontId="5" fillId="2" borderId="12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top" wrapText="1"/>
    </xf>
    <xf numFmtId="8" fontId="5" fillId="0" borderId="8" xfId="0" applyNumberFormat="1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4" fontId="11" fillId="0" borderId="8" xfId="1" applyNumberFormat="1" applyFont="1" applyBorder="1" applyAlignment="1">
      <alignment horizontal="center" vertical="center" wrapText="1"/>
    </xf>
    <xf numFmtId="14" fontId="11" fillId="0" borderId="14" xfId="1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center" wrapText="1" indent="2"/>
    </xf>
    <xf numFmtId="0" fontId="5" fillId="0" borderId="12" xfId="0" applyFont="1" applyBorder="1" applyAlignment="1">
      <alignment horizontal="left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6" fontId="5" fillId="0" borderId="27" xfId="0" applyNumberFormat="1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vertical="center" wrapText="1"/>
    </xf>
    <xf numFmtId="14" fontId="3" fillId="2" borderId="28" xfId="0" applyNumberFormat="1" applyFont="1" applyFill="1" applyBorder="1" applyAlignment="1">
      <alignment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center" wrapText="1" indent="2"/>
    </xf>
    <xf numFmtId="8" fontId="5" fillId="0" borderId="11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14" fontId="11" fillId="0" borderId="12" xfId="1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14" fontId="5" fillId="2" borderId="28" xfId="1" applyNumberFormat="1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41F3-1AAF-480F-9C0C-7CBF0D685CC6}">
  <dimension ref="A1:M22"/>
  <sheetViews>
    <sheetView workbookViewId="0">
      <selection activeCell="F18" sqref="F18"/>
    </sheetView>
  </sheetViews>
  <sheetFormatPr defaultRowHeight="13.8" x14ac:dyDescent="0.25"/>
  <cols>
    <col min="1" max="7" width="20.59765625" customWidth="1"/>
    <col min="8" max="13" width="17.69921875" customWidth="1"/>
  </cols>
  <sheetData>
    <row r="1" spans="1:13" ht="32.4" customHeight="1" x14ac:dyDescent="0.25">
      <c r="A1" s="20" t="s">
        <v>85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28.2" customHeight="1" thickBot="1" x14ac:dyDescent="0.3">
      <c r="A2" s="23" t="s">
        <v>81</v>
      </c>
      <c r="B2" s="23"/>
      <c r="C2" s="23"/>
      <c r="D2" s="23"/>
      <c r="E2" s="23"/>
      <c r="F2" s="23"/>
      <c r="G2" s="23"/>
      <c r="H2" s="24" t="s">
        <v>27</v>
      </c>
      <c r="I2" s="24"/>
      <c r="J2" s="24"/>
      <c r="K2" s="24"/>
      <c r="L2" s="24"/>
      <c r="M2" s="24"/>
    </row>
    <row r="3" spans="1:13" ht="90.6" customHeight="1" thickBot="1" x14ac:dyDescent="0.3">
      <c r="A3" s="75" t="s">
        <v>0</v>
      </c>
      <c r="B3" s="11" t="s">
        <v>29</v>
      </c>
      <c r="C3" s="11" t="s">
        <v>30</v>
      </c>
      <c r="D3" s="11" t="s">
        <v>31</v>
      </c>
      <c r="E3" s="11" t="s">
        <v>32</v>
      </c>
      <c r="F3" s="11" t="s">
        <v>33</v>
      </c>
      <c r="G3" s="12" t="s">
        <v>34</v>
      </c>
      <c r="H3" s="11" t="s">
        <v>1</v>
      </c>
      <c r="I3" s="11" t="s">
        <v>84</v>
      </c>
      <c r="J3" s="11" t="s">
        <v>2</v>
      </c>
      <c r="K3" s="11" t="s">
        <v>3</v>
      </c>
      <c r="L3" s="11" t="s">
        <v>4</v>
      </c>
      <c r="M3" s="29" t="s">
        <v>5</v>
      </c>
    </row>
    <row r="4" spans="1:13" ht="49.8" customHeight="1" thickBot="1" x14ac:dyDescent="0.3">
      <c r="A4" s="1" t="s">
        <v>35</v>
      </c>
      <c r="B4" s="90" t="s">
        <v>76</v>
      </c>
      <c r="C4" s="91"/>
      <c r="D4" s="92"/>
      <c r="E4" s="92"/>
      <c r="F4" s="93"/>
      <c r="G4" s="90" t="s">
        <v>58</v>
      </c>
      <c r="H4" s="93"/>
      <c r="I4" s="93"/>
      <c r="J4" s="93"/>
      <c r="K4" s="93"/>
      <c r="L4" s="93"/>
      <c r="M4" s="94"/>
    </row>
    <row r="5" spans="1:13" ht="26.4" x14ac:dyDescent="0.25">
      <c r="A5" s="2" t="s">
        <v>6</v>
      </c>
      <c r="B5" s="19" t="s">
        <v>37</v>
      </c>
      <c r="C5" s="19" t="s">
        <v>36</v>
      </c>
      <c r="D5" s="8">
        <v>46023</v>
      </c>
      <c r="E5" s="8">
        <v>46037</v>
      </c>
      <c r="F5" s="74" t="s">
        <v>54</v>
      </c>
      <c r="G5" s="84" t="s">
        <v>57</v>
      </c>
      <c r="H5" s="85" t="s">
        <v>7</v>
      </c>
      <c r="I5" s="86" t="s">
        <v>8</v>
      </c>
      <c r="J5" s="87">
        <v>30</v>
      </c>
      <c r="K5" s="88" t="s">
        <v>9</v>
      </c>
      <c r="L5" s="88">
        <v>250</v>
      </c>
      <c r="M5" s="89">
        <f t="shared" ref="M5:M10" si="0">J5*L5</f>
        <v>7500</v>
      </c>
    </row>
    <row r="6" spans="1:13" ht="39.6" x14ac:dyDescent="0.25">
      <c r="A6" s="58"/>
      <c r="B6" s="6" t="s">
        <v>46</v>
      </c>
      <c r="C6" s="6" t="s">
        <v>49</v>
      </c>
      <c r="D6" s="7">
        <v>46040</v>
      </c>
      <c r="E6" s="7">
        <v>46053</v>
      </c>
      <c r="F6" s="31" t="s">
        <v>55</v>
      </c>
      <c r="G6" s="76"/>
      <c r="H6" s="34" t="s">
        <v>10</v>
      </c>
      <c r="I6" s="6" t="s">
        <v>11</v>
      </c>
      <c r="J6" s="36">
        <v>20</v>
      </c>
      <c r="K6" s="33" t="s">
        <v>9</v>
      </c>
      <c r="L6" s="33">
        <v>50</v>
      </c>
      <c r="M6" s="60">
        <f>J6*L6</f>
        <v>1000</v>
      </c>
    </row>
    <row r="7" spans="1:13" ht="39.6" x14ac:dyDescent="0.25">
      <c r="A7" s="56" t="s">
        <v>14</v>
      </c>
      <c r="B7" s="6" t="s">
        <v>47</v>
      </c>
      <c r="C7" s="6" t="s">
        <v>49</v>
      </c>
      <c r="D7" s="5">
        <v>46054</v>
      </c>
      <c r="E7" s="5">
        <v>46068</v>
      </c>
      <c r="F7" s="31" t="s">
        <v>52</v>
      </c>
      <c r="G7" s="76"/>
      <c r="H7" s="34" t="s">
        <v>12</v>
      </c>
      <c r="I7" s="4" t="s">
        <v>13</v>
      </c>
      <c r="J7" s="36">
        <v>25</v>
      </c>
      <c r="K7" s="33" t="s">
        <v>9</v>
      </c>
      <c r="L7" s="33">
        <v>36</v>
      </c>
      <c r="M7" s="60">
        <f t="shared" si="0"/>
        <v>900</v>
      </c>
    </row>
    <row r="8" spans="1:13" ht="52.8" x14ac:dyDescent="0.25">
      <c r="A8" s="58"/>
      <c r="B8" s="6" t="s">
        <v>51</v>
      </c>
      <c r="C8" s="4" t="s">
        <v>50</v>
      </c>
      <c r="D8" s="5">
        <v>46068</v>
      </c>
      <c r="E8" s="5">
        <v>46112</v>
      </c>
      <c r="F8" s="31" t="s">
        <v>53</v>
      </c>
      <c r="G8" s="76"/>
      <c r="H8" s="34" t="s">
        <v>20</v>
      </c>
      <c r="I8" s="4" t="s">
        <v>21</v>
      </c>
      <c r="J8" s="77">
        <v>17</v>
      </c>
      <c r="K8" s="33" t="s">
        <v>9</v>
      </c>
      <c r="L8" s="33">
        <v>180</v>
      </c>
      <c r="M8" s="60">
        <f t="shared" si="0"/>
        <v>3060</v>
      </c>
    </row>
    <row r="9" spans="1:13" ht="79.2" x14ac:dyDescent="0.25">
      <c r="A9" s="56" t="s">
        <v>19</v>
      </c>
      <c r="B9" s="4" t="s">
        <v>48</v>
      </c>
      <c r="C9" s="4" t="s">
        <v>50</v>
      </c>
      <c r="D9" s="5">
        <v>46023</v>
      </c>
      <c r="E9" s="5">
        <v>46088</v>
      </c>
      <c r="F9" s="31" t="s">
        <v>56</v>
      </c>
      <c r="G9" s="78" t="s">
        <v>68</v>
      </c>
      <c r="H9" s="34" t="s">
        <v>77</v>
      </c>
      <c r="I9" s="4" t="s">
        <v>87</v>
      </c>
      <c r="J9" s="77">
        <v>0.75</v>
      </c>
      <c r="K9" s="33" t="s">
        <v>88</v>
      </c>
      <c r="L9" s="33">
        <v>500</v>
      </c>
      <c r="M9" s="60">
        <f t="shared" si="0"/>
        <v>375</v>
      </c>
    </row>
    <row r="10" spans="1:13" ht="53.4" thickBot="1" x14ac:dyDescent="0.3">
      <c r="A10" s="13"/>
      <c r="B10" s="15" t="s">
        <v>75</v>
      </c>
      <c r="C10" s="16" t="s">
        <v>50</v>
      </c>
      <c r="D10" s="44">
        <v>46088</v>
      </c>
      <c r="E10" s="44">
        <v>46095</v>
      </c>
      <c r="F10" s="45" t="s">
        <v>66</v>
      </c>
      <c r="G10" s="95" t="s">
        <v>67</v>
      </c>
      <c r="H10" s="96" t="s">
        <v>78</v>
      </c>
      <c r="I10" s="16" t="s">
        <v>80</v>
      </c>
      <c r="J10" s="97">
        <v>1</v>
      </c>
      <c r="K10" s="48" t="s">
        <v>79</v>
      </c>
      <c r="L10" s="48">
        <v>20</v>
      </c>
      <c r="M10" s="61">
        <f t="shared" si="0"/>
        <v>20</v>
      </c>
    </row>
    <row r="11" spans="1:13" ht="93" thickBot="1" x14ac:dyDescent="0.3">
      <c r="A11" s="1" t="s">
        <v>38</v>
      </c>
      <c r="B11" s="99" t="s">
        <v>59</v>
      </c>
      <c r="C11" s="91" t="s">
        <v>39</v>
      </c>
      <c r="D11" s="92"/>
      <c r="E11" s="92"/>
      <c r="F11" s="90" t="s">
        <v>40</v>
      </c>
      <c r="G11" s="90" t="s">
        <v>41</v>
      </c>
      <c r="H11" s="93"/>
      <c r="I11" s="93"/>
      <c r="J11" s="93"/>
      <c r="K11" s="93"/>
      <c r="L11" s="93"/>
      <c r="M11" s="94"/>
    </row>
    <row r="12" spans="1:13" ht="39.6" x14ac:dyDescent="0.25">
      <c r="A12" s="2" t="s">
        <v>22</v>
      </c>
      <c r="B12" s="19" t="s">
        <v>60</v>
      </c>
      <c r="C12" s="19" t="s">
        <v>61</v>
      </c>
      <c r="D12" s="8">
        <v>46095</v>
      </c>
      <c r="E12" s="8">
        <v>46112</v>
      </c>
      <c r="F12" s="74"/>
      <c r="G12" s="98"/>
      <c r="H12" s="34" t="s">
        <v>17</v>
      </c>
      <c r="I12" s="6" t="s">
        <v>18</v>
      </c>
      <c r="J12" s="36">
        <v>18</v>
      </c>
      <c r="K12" s="33" t="s">
        <v>9</v>
      </c>
      <c r="L12" s="33">
        <v>1250</v>
      </c>
      <c r="M12" s="60">
        <f t="shared" ref="M12" si="1">J12*L12</f>
        <v>22500</v>
      </c>
    </row>
    <row r="13" spans="1:13" ht="39.6" x14ac:dyDescent="0.25">
      <c r="A13" s="56"/>
      <c r="B13" s="4" t="s">
        <v>72</v>
      </c>
      <c r="C13" s="4" t="s">
        <v>73</v>
      </c>
      <c r="D13" s="5">
        <v>46157</v>
      </c>
      <c r="E13" s="5">
        <v>46249</v>
      </c>
      <c r="F13" s="31"/>
      <c r="G13" s="79"/>
      <c r="H13" s="34" t="s">
        <v>10</v>
      </c>
      <c r="I13" s="6" t="s">
        <v>23</v>
      </c>
      <c r="J13" s="35">
        <v>20</v>
      </c>
      <c r="K13" s="33" t="s">
        <v>9</v>
      </c>
      <c r="L13" s="33">
        <v>30</v>
      </c>
      <c r="M13" s="60">
        <f>J13*L13</f>
        <v>600</v>
      </c>
    </row>
    <row r="14" spans="1:13" ht="39.6" x14ac:dyDescent="0.25">
      <c r="A14" s="56" t="s">
        <v>42</v>
      </c>
      <c r="B14" s="4" t="s">
        <v>63</v>
      </c>
      <c r="C14" s="4" t="s">
        <v>73</v>
      </c>
      <c r="D14" s="5">
        <v>46127</v>
      </c>
      <c r="E14" s="5">
        <v>46135</v>
      </c>
      <c r="F14" s="31"/>
      <c r="G14" s="79"/>
      <c r="H14" s="34" t="s">
        <v>25</v>
      </c>
      <c r="I14" s="39" t="s">
        <v>26</v>
      </c>
      <c r="J14" s="80">
        <v>50</v>
      </c>
      <c r="K14" s="33" t="s">
        <v>9</v>
      </c>
      <c r="L14" s="33">
        <v>3</v>
      </c>
      <c r="M14" s="60">
        <f>J14*L14</f>
        <v>150</v>
      </c>
    </row>
    <row r="15" spans="1:13" ht="39.6" x14ac:dyDescent="0.25">
      <c r="A15" s="56"/>
      <c r="B15" s="4" t="s">
        <v>62</v>
      </c>
      <c r="C15" s="4" t="s">
        <v>73</v>
      </c>
      <c r="D15" s="5">
        <v>46113</v>
      </c>
      <c r="E15" s="5">
        <v>46142</v>
      </c>
      <c r="F15" s="31"/>
      <c r="G15" s="79"/>
      <c r="H15" s="34" t="s">
        <v>91</v>
      </c>
      <c r="I15" s="6" t="s">
        <v>92</v>
      </c>
      <c r="J15" s="35">
        <v>0.75</v>
      </c>
      <c r="K15" s="33" t="s">
        <v>45</v>
      </c>
      <c r="L15" s="33">
        <v>500</v>
      </c>
      <c r="M15" s="60">
        <f>J15*L15</f>
        <v>375</v>
      </c>
    </row>
    <row r="16" spans="1:13" ht="39.6" x14ac:dyDescent="0.25">
      <c r="A16" s="56" t="s">
        <v>43</v>
      </c>
      <c r="B16" s="4" t="s">
        <v>64</v>
      </c>
      <c r="C16" s="4" t="s">
        <v>73</v>
      </c>
      <c r="D16" s="5">
        <v>46135</v>
      </c>
      <c r="E16" s="5">
        <v>46235</v>
      </c>
      <c r="F16" s="31"/>
      <c r="G16" s="79"/>
      <c r="H16" s="34" t="s">
        <v>89</v>
      </c>
      <c r="I16" s="4" t="s">
        <v>90</v>
      </c>
      <c r="J16" s="77">
        <v>10</v>
      </c>
      <c r="K16" s="33" t="s">
        <v>79</v>
      </c>
      <c r="L16" s="33">
        <v>100</v>
      </c>
      <c r="M16" s="60">
        <f t="shared" ref="M16:M17" si="2">J16*L16</f>
        <v>1000</v>
      </c>
    </row>
    <row r="17" spans="1:13" ht="53.4" thickBot="1" x14ac:dyDescent="0.3">
      <c r="A17" s="13"/>
      <c r="B17" s="15" t="s">
        <v>65</v>
      </c>
      <c r="C17" s="16" t="s">
        <v>74</v>
      </c>
      <c r="D17" s="17">
        <v>46157</v>
      </c>
      <c r="E17" s="17">
        <v>46249</v>
      </c>
      <c r="F17" s="45"/>
      <c r="G17" s="100"/>
      <c r="H17" s="85" t="s">
        <v>15</v>
      </c>
      <c r="I17" s="86" t="s">
        <v>16</v>
      </c>
      <c r="J17" s="103">
        <v>40</v>
      </c>
      <c r="K17" s="88" t="s">
        <v>9</v>
      </c>
      <c r="L17" s="88">
        <v>10</v>
      </c>
      <c r="M17" s="89">
        <f>J17*L17</f>
        <v>400</v>
      </c>
    </row>
    <row r="18" spans="1:13" ht="40.200000000000003" thickBot="1" x14ac:dyDescent="0.3">
      <c r="A18" s="104" t="s">
        <v>44</v>
      </c>
      <c r="B18" s="99" t="s">
        <v>86</v>
      </c>
      <c r="C18" s="105"/>
      <c r="D18" s="106"/>
      <c r="E18" s="106"/>
      <c r="F18" s="107"/>
      <c r="G18" s="107"/>
      <c r="H18" s="93"/>
      <c r="I18" s="93"/>
      <c r="J18" s="93"/>
      <c r="K18" s="93"/>
      <c r="L18" s="93"/>
      <c r="M18" s="94"/>
    </row>
    <row r="19" spans="1:13" ht="39.6" x14ac:dyDescent="0.25">
      <c r="A19" s="101" t="s">
        <v>24</v>
      </c>
      <c r="B19" s="86" t="s">
        <v>70</v>
      </c>
      <c r="C19" s="19" t="s">
        <v>73</v>
      </c>
      <c r="D19" s="102">
        <v>46249</v>
      </c>
      <c r="E19" s="102">
        <v>46264</v>
      </c>
      <c r="F19" s="74"/>
      <c r="G19" s="98"/>
      <c r="H19" s="34" t="s">
        <v>17</v>
      </c>
      <c r="I19" s="6" t="s">
        <v>18</v>
      </c>
      <c r="J19" s="36">
        <v>18</v>
      </c>
      <c r="K19" s="33" t="s">
        <v>9</v>
      </c>
      <c r="L19" s="33">
        <v>1250</v>
      </c>
      <c r="M19" s="60">
        <f t="shared" ref="M19" si="3">J19*L19</f>
        <v>22500</v>
      </c>
    </row>
    <row r="20" spans="1:13" ht="39.6" x14ac:dyDescent="0.25">
      <c r="A20" s="63" t="s">
        <v>82</v>
      </c>
      <c r="B20" s="6" t="s">
        <v>71</v>
      </c>
      <c r="C20" s="4" t="s">
        <v>73</v>
      </c>
      <c r="D20" s="81">
        <v>46492</v>
      </c>
      <c r="E20" s="81">
        <v>46507</v>
      </c>
      <c r="F20" s="31"/>
      <c r="G20" s="79"/>
      <c r="H20" s="34" t="s">
        <v>17</v>
      </c>
      <c r="I20" s="6" t="s">
        <v>18</v>
      </c>
      <c r="J20" s="36">
        <v>18</v>
      </c>
      <c r="K20" s="33" t="s">
        <v>9</v>
      </c>
      <c r="L20" s="33">
        <v>1250</v>
      </c>
      <c r="M20" s="60">
        <f t="shared" ref="M19:M21" si="4">J20*L20</f>
        <v>22500</v>
      </c>
    </row>
    <row r="21" spans="1:13" ht="53.4" thickBot="1" x14ac:dyDescent="0.3">
      <c r="A21" s="73" t="s">
        <v>83</v>
      </c>
      <c r="B21" s="10" t="s">
        <v>69</v>
      </c>
      <c r="C21" s="9" t="s">
        <v>74</v>
      </c>
      <c r="D21" s="82">
        <v>46249</v>
      </c>
      <c r="E21" s="82">
        <v>46508</v>
      </c>
      <c r="F21" s="68"/>
      <c r="G21" s="83"/>
      <c r="H21" s="85" t="s">
        <v>7</v>
      </c>
      <c r="I21" s="86" t="s">
        <v>8</v>
      </c>
      <c r="J21" s="87">
        <v>30</v>
      </c>
      <c r="K21" s="88" t="s">
        <v>9</v>
      </c>
      <c r="L21" s="88">
        <v>250</v>
      </c>
      <c r="M21" s="89">
        <f t="shared" si="4"/>
        <v>7500</v>
      </c>
    </row>
    <row r="22" spans="1:13" ht="21.6" thickBot="1" x14ac:dyDescent="0.45">
      <c r="I22" s="3"/>
      <c r="J22" s="25"/>
      <c r="K22" s="26" t="s">
        <v>28</v>
      </c>
      <c r="L22" s="27"/>
      <c r="M22" s="28">
        <f>SUM(M5:M21)</f>
        <v>90380</v>
      </c>
    </row>
  </sheetData>
  <mergeCells count="4">
    <mergeCell ref="A1:M1"/>
    <mergeCell ref="A2:G2"/>
    <mergeCell ref="H2:M2"/>
    <mergeCell ref="G5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29D0C-7198-40DD-8C1E-105CDB866829}">
  <dimension ref="A1:M26"/>
  <sheetViews>
    <sheetView tabSelected="1" workbookViewId="0">
      <selection activeCell="A2" sqref="A2:G2"/>
    </sheetView>
  </sheetViews>
  <sheetFormatPr defaultRowHeight="13.8" x14ac:dyDescent="0.25"/>
  <cols>
    <col min="1" max="7" width="20.59765625" customWidth="1"/>
    <col min="8" max="13" width="17.69921875" customWidth="1"/>
  </cols>
  <sheetData>
    <row r="1" spans="1:13" ht="32.4" customHeight="1" x14ac:dyDescent="0.25">
      <c r="A1" s="20" t="s">
        <v>85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</row>
    <row r="2" spans="1:13" ht="28.2" customHeight="1" thickBot="1" x14ac:dyDescent="0.3">
      <c r="A2" s="23" t="s">
        <v>81</v>
      </c>
      <c r="B2" s="23"/>
      <c r="C2" s="23"/>
      <c r="D2" s="23"/>
      <c r="E2" s="23"/>
      <c r="F2" s="23"/>
      <c r="G2" s="23"/>
      <c r="H2" s="24" t="s">
        <v>27</v>
      </c>
      <c r="I2" s="24"/>
      <c r="J2" s="24"/>
      <c r="K2" s="24"/>
      <c r="L2" s="24"/>
      <c r="M2" s="24"/>
    </row>
    <row r="3" spans="1:13" ht="90.6" customHeight="1" thickBot="1" x14ac:dyDescent="0.3">
      <c r="A3" s="72" t="s">
        <v>0</v>
      </c>
      <c r="B3" s="11" t="s">
        <v>29</v>
      </c>
      <c r="C3" s="11" t="s">
        <v>30</v>
      </c>
      <c r="D3" s="11" t="s">
        <v>31</v>
      </c>
      <c r="E3" s="11" t="s">
        <v>32</v>
      </c>
      <c r="F3" s="11" t="s">
        <v>33</v>
      </c>
      <c r="G3" s="12" t="s">
        <v>34</v>
      </c>
      <c r="H3" s="11" t="s">
        <v>1</v>
      </c>
      <c r="I3" s="11" t="s">
        <v>84</v>
      </c>
      <c r="J3" s="11" t="s">
        <v>2</v>
      </c>
      <c r="K3" s="11" t="s">
        <v>3</v>
      </c>
      <c r="L3" s="11" t="s">
        <v>4</v>
      </c>
      <c r="M3" s="29" t="s">
        <v>5</v>
      </c>
    </row>
    <row r="4" spans="1:13" x14ac:dyDescent="0.25">
      <c r="A4" s="18" t="s">
        <v>35</v>
      </c>
      <c r="B4" s="49"/>
      <c r="C4" s="50"/>
      <c r="D4" s="14"/>
      <c r="E4" s="14"/>
      <c r="F4" s="49"/>
      <c r="G4" s="51"/>
      <c r="H4" s="49"/>
      <c r="I4" s="49"/>
      <c r="J4" s="49"/>
      <c r="K4" s="49"/>
      <c r="L4" s="49"/>
      <c r="M4" s="55"/>
    </row>
    <row r="5" spans="1:13" x14ac:dyDescent="0.25">
      <c r="A5" s="56" t="s">
        <v>6</v>
      </c>
      <c r="B5" s="4"/>
      <c r="C5" s="4"/>
      <c r="D5" s="5"/>
      <c r="E5" s="5"/>
      <c r="F5" s="31"/>
      <c r="G5" s="30"/>
      <c r="H5" s="32"/>
      <c r="I5" s="32"/>
      <c r="J5" s="33"/>
      <c r="K5" s="33"/>
      <c r="L5" s="33"/>
      <c r="M5" s="57">
        <f>J5*L5</f>
        <v>0</v>
      </c>
    </row>
    <row r="6" spans="1:13" x14ac:dyDescent="0.25">
      <c r="A6" s="58"/>
      <c r="B6" s="6"/>
      <c r="C6" s="6"/>
      <c r="D6" s="7"/>
      <c r="E6" s="7"/>
      <c r="F6" s="31"/>
      <c r="G6" s="30"/>
      <c r="H6" s="34"/>
      <c r="I6" s="6"/>
      <c r="J6" s="35"/>
      <c r="K6" s="33"/>
      <c r="L6" s="33"/>
      <c r="M6" s="57">
        <f t="shared" ref="M6:M14" si="0">J6*L6</f>
        <v>0</v>
      </c>
    </row>
    <row r="7" spans="1:13" x14ac:dyDescent="0.25">
      <c r="A7" s="58"/>
      <c r="B7" s="6"/>
      <c r="C7" s="6"/>
      <c r="D7" s="5"/>
      <c r="E7" s="5"/>
      <c r="F7" s="31"/>
      <c r="G7" s="30"/>
      <c r="H7" s="34"/>
      <c r="I7" s="6"/>
      <c r="J7" s="36"/>
      <c r="K7" s="33"/>
      <c r="L7" s="33"/>
      <c r="M7" s="57">
        <f t="shared" si="0"/>
        <v>0</v>
      </c>
    </row>
    <row r="8" spans="1:13" x14ac:dyDescent="0.25">
      <c r="A8" s="58"/>
      <c r="B8" s="4"/>
      <c r="C8" s="4"/>
      <c r="D8" s="5"/>
      <c r="E8" s="5"/>
      <c r="F8" s="31"/>
      <c r="G8" s="30"/>
      <c r="H8" s="34"/>
      <c r="I8" s="4"/>
      <c r="J8" s="36"/>
      <c r="K8" s="33"/>
      <c r="L8" s="33"/>
      <c r="M8" s="57">
        <f t="shared" si="0"/>
        <v>0</v>
      </c>
    </row>
    <row r="9" spans="1:13" x14ac:dyDescent="0.25">
      <c r="A9" s="56" t="s">
        <v>14</v>
      </c>
      <c r="B9" s="32"/>
      <c r="C9" s="32"/>
      <c r="D9" s="5"/>
      <c r="E9" s="5"/>
      <c r="F9" s="31"/>
      <c r="G9" s="30"/>
      <c r="H9" s="32"/>
      <c r="I9" s="32"/>
      <c r="J9" s="36"/>
      <c r="K9" s="33"/>
      <c r="L9" s="33"/>
      <c r="M9" s="57">
        <f t="shared" si="0"/>
        <v>0</v>
      </c>
    </row>
    <row r="10" spans="1:13" x14ac:dyDescent="0.25">
      <c r="A10" s="56"/>
      <c r="B10" s="6"/>
      <c r="C10" s="6"/>
      <c r="D10" s="5"/>
      <c r="E10" s="5"/>
      <c r="F10" s="31"/>
      <c r="G10" s="30"/>
      <c r="H10" s="34"/>
      <c r="I10" s="6"/>
      <c r="J10" s="36"/>
      <c r="K10" s="33"/>
      <c r="L10" s="33"/>
      <c r="M10" s="57">
        <f t="shared" si="0"/>
        <v>0</v>
      </c>
    </row>
    <row r="11" spans="1:13" x14ac:dyDescent="0.25">
      <c r="A11" s="58"/>
      <c r="B11" s="6"/>
      <c r="C11" s="6"/>
      <c r="D11" s="5"/>
      <c r="E11" s="5"/>
      <c r="F11" s="31"/>
      <c r="G11" s="30"/>
      <c r="H11" s="34"/>
      <c r="I11" s="4"/>
      <c r="J11" s="36"/>
      <c r="K11" s="33"/>
      <c r="L11" s="33"/>
      <c r="M11" s="57">
        <f t="shared" si="0"/>
        <v>0</v>
      </c>
    </row>
    <row r="12" spans="1:13" x14ac:dyDescent="0.25">
      <c r="A12" s="56" t="s">
        <v>19</v>
      </c>
      <c r="B12" s="32"/>
      <c r="C12" s="32"/>
      <c r="D12" s="37"/>
      <c r="E12" s="37"/>
      <c r="F12" s="31"/>
      <c r="G12" s="30"/>
      <c r="H12" s="34"/>
      <c r="I12" s="6"/>
      <c r="J12" s="36"/>
      <c r="K12" s="33"/>
      <c r="L12" s="33"/>
      <c r="M12" s="57">
        <f t="shared" si="0"/>
        <v>0</v>
      </c>
    </row>
    <row r="13" spans="1:13" ht="14.4" thickBot="1" x14ac:dyDescent="0.3">
      <c r="A13" s="13"/>
      <c r="B13" s="16"/>
      <c r="C13" s="16"/>
      <c r="D13" s="44"/>
      <c r="E13" s="44"/>
      <c r="F13" s="45"/>
      <c r="G13" s="46"/>
      <c r="H13" s="47"/>
      <c r="I13" s="47"/>
      <c r="J13" s="16"/>
      <c r="K13" s="48"/>
      <c r="L13" s="48"/>
      <c r="M13" s="59">
        <f t="shared" si="0"/>
        <v>0</v>
      </c>
    </row>
    <row r="14" spans="1:13" x14ac:dyDescent="0.25">
      <c r="A14" s="18" t="s">
        <v>38</v>
      </c>
      <c r="B14" s="49"/>
      <c r="C14" s="50"/>
      <c r="D14" s="14"/>
      <c r="E14" s="14"/>
      <c r="F14" s="49"/>
      <c r="G14" s="51"/>
      <c r="H14" s="49"/>
      <c r="I14" s="49"/>
      <c r="J14" s="49"/>
      <c r="K14" s="49"/>
      <c r="L14" s="49"/>
      <c r="M14" s="55"/>
    </row>
    <row r="15" spans="1:13" x14ac:dyDescent="0.25">
      <c r="A15" s="56" t="s">
        <v>22</v>
      </c>
      <c r="B15" s="4"/>
      <c r="C15" s="4"/>
      <c r="D15" s="5"/>
      <c r="E15" s="5"/>
      <c r="F15" s="31"/>
      <c r="G15" s="30"/>
      <c r="H15" s="38"/>
      <c r="I15" s="38"/>
      <c r="J15" s="38"/>
      <c r="K15" s="38"/>
      <c r="L15" s="38"/>
      <c r="M15" s="60">
        <f>J15*L15</f>
        <v>0</v>
      </c>
    </row>
    <row r="16" spans="1:13" x14ac:dyDescent="0.25">
      <c r="A16" s="56"/>
      <c r="B16" s="4"/>
      <c r="C16" s="4"/>
      <c r="D16" s="5"/>
      <c r="E16" s="5"/>
      <c r="F16" s="31"/>
      <c r="G16" s="30"/>
      <c r="H16" s="32"/>
      <c r="I16" s="32"/>
      <c r="J16" s="33"/>
      <c r="K16" s="33"/>
      <c r="L16" s="33"/>
      <c r="M16" s="60">
        <f>J16*L16</f>
        <v>0</v>
      </c>
    </row>
    <row r="17" spans="1:13" x14ac:dyDescent="0.25">
      <c r="A17" s="56" t="s">
        <v>42</v>
      </c>
      <c r="B17" s="6"/>
      <c r="C17" s="4"/>
      <c r="D17" s="7"/>
      <c r="E17" s="7"/>
      <c r="F17" s="31"/>
      <c r="G17" s="30"/>
      <c r="H17" s="32"/>
      <c r="I17" s="32"/>
      <c r="J17" s="33"/>
      <c r="K17" s="33"/>
      <c r="L17" s="33"/>
      <c r="M17" s="60">
        <f t="shared" ref="M17:M24" si="1">J17*L17</f>
        <v>0</v>
      </c>
    </row>
    <row r="18" spans="1:13" x14ac:dyDescent="0.25">
      <c r="A18" s="56"/>
      <c r="B18" s="6"/>
      <c r="C18" s="4"/>
      <c r="D18" s="7"/>
      <c r="E18" s="7"/>
      <c r="F18" s="31"/>
      <c r="G18" s="30"/>
      <c r="H18" s="32"/>
      <c r="I18" s="32"/>
      <c r="J18" s="33"/>
      <c r="K18" s="33"/>
      <c r="L18" s="33"/>
      <c r="M18" s="60">
        <f t="shared" si="1"/>
        <v>0</v>
      </c>
    </row>
    <row r="19" spans="1:13" ht="14.4" thickBot="1" x14ac:dyDescent="0.3">
      <c r="A19" s="13" t="s">
        <v>43</v>
      </c>
      <c r="B19" s="15"/>
      <c r="C19" s="16"/>
      <c r="D19" s="17"/>
      <c r="E19" s="17"/>
      <c r="F19" s="45"/>
      <c r="G19" s="46"/>
      <c r="H19" s="47"/>
      <c r="I19" s="47"/>
      <c r="J19" s="48"/>
      <c r="K19" s="48"/>
      <c r="L19" s="48"/>
      <c r="M19" s="61">
        <f t="shared" si="1"/>
        <v>0</v>
      </c>
    </row>
    <row r="20" spans="1:13" x14ac:dyDescent="0.25">
      <c r="A20" s="62" t="s">
        <v>44</v>
      </c>
      <c r="B20" s="52"/>
      <c r="C20" s="52"/>
      <c r="D20" s="53"/>
      <c r="E20" s="53"/>
      <c r="F20" s="54"/>
      <c r="G20" s="54"/>
      <c r="H20" s="49"/>
      <c r="I20" s="49"/>
      <c r="J20" s="49"/>
      <c r="K20" s="49"/>
      <c r="L20" s="49"/>
      <c r="M20" s="55"/>
    </row>
    <row r="21" spans="1:13" x14ac:dyDescent="0.25">
      <c r="A21" s="63" t="s">
        <v>24</v>
      </c>
      <c r="B21" s="39"/>
      <c r="C21" s="39"/>
      <c r="D21" s="40"/>
      <c r="E21" s="40"/>
      <c r="F21" s="41"/>
      <c r="G21" s="31"/>
      <c r="H21" s="38"/>
      <c r="I21" s="38"/>
      <c r="J21" s="38"/>
      <c r="K21" s="38"/>
      <c r="L21" s="38"/>
      <c r="M21" s="60">
        <f>J21*L21</f>
        <v>0</v>
      </c>
    </row>
    <row r="22" spans="1:13" x14ac:dyDescent="0.25">
      <c r="A22" s="63"/>
      <c r="B22" s="39"/>
      <c r="C22" s="39"/>
      <c r="D22" s="40"/>
      <c r="E22" s="40"/>
      <c r="F22" s="31"/>
      <c r="G22" s="31"/>
      <c r="H22" s="32"/>
      <c r="I22" s="32"/>
      <c r="J22" s="33"/>
      <c r="K22" s="33"/>
      <c r="L22" s="33"/>
      <c r="M22" s="60">
        <f>J22*L22</f>
        <v>0</v>
      </c>
    </row>
    <row r="23" spans="1:13" x14ac:dyDescent="0.25">
      <c r="A23" s="63" t="s">
        <v>82</v>
      </c>
      <c r="B23" s="6"/>
      <c r="C23" s="6"/>
      <c r="D23" s="7"/>
      <c r="E23" s="7"/>
      <c r="F23" s="31"/>
      <c r="G23" s="31"/>
      <c r="H23" s="32"/>
      <c r="I23" s="32"/>
      <c r="J23" s="33"/>
      <c r="K23" s="33"/>
      <c r="L23" s="33"/>
      <c r="M23" s="60">
        <f t="shared" ref="M23:M25" si="2">J23*L23</f>
        <v>0</v>
      </c>
    </row>
    <row r="24" spans="1:13" ht="17.399999999999999" x14ac:dyDescent="0.25">
      <c r="A24" s="64"/>
      <c r="B24" s="38"/>
      <c r="C24" s="38"/>
      <c r="D24" s="42"/>
      <c r="E24" s="42"/>
      <c r="F24" s="43"/>
      <c r="G24" s="31"/>
      <c r="H24" s="32"/>
      <c r="I24" s="32"/>
      <c r="J24" s="33"/>
      <c r="K24" s="33"/>
      <c r="L24" s="33"/>
      <c r="M24" s="60">
        <f t="shared" si="2"/>
        <v>0</v>
      </c>
    </row>
    <row r="25" spans="1:13" ht="14.4" thickBot="1" x14ac:dyDescent="0.3">
      <c r="A25" s="73" t="s">
        <v>83</v>
      </c>
      <c r="B25" s="65"/>
      <c r="C25" s="65"/>
      <c r="D25" s="66"/>
      <c r="E25" s="66"/>
      <c r="F25" s="67"/>
      <c r="G25" s="68"/>
      <c r="H25" s="69"/>
      <c r="I25" s="69"/>
      <c r="J25" s="70"/>
      <c r="K25" s="70"/>
      <c r="L25" s="70"/>
      <c r="M25" s="71">
        <f t="shared" si="2"/>
        <v>0</v>
      </c>
    </row>
    <row r="26" spans="1:13" ht="21.6" thickBot="1" x14ac:dyDescent="0.45">
      <c r="I26" s="3"/>
      <c r="J26" s="25"/>
      <c r="K26" s="26" t="s">
        <v>28</v>
      </c>
      <c r="L26" s="27"/>
      <c r="M26" s="28">
        <f>SUM(M5:M25)</f>
        <v>0</v>
      </c>
    </row>
  </sheetData>
  <mergeCells count="3">
    <mergeCell ref="H2:M2"/>
    <mergeCell ref="A1:M1"/>
    <mergeCell ref="A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8242E795CF3941BB820751E9B5557E" ma:contentTypeVersion="4" ma:contentTypeDescription="Create a new document." ma:contentTypeScope="" ma:versionID="e40e8f2436fc0005075427b8d8a0a96c">
  <xsd:schema xmlns:xsd="http://www.w3.org/2001/XMLSchema" xmlns:xs="http://www.w3.org/2001/XMLSchema" xmlns:p="http://schemas.microsoft.com/office/2006/metadata/properties" xmlns:ns2="81c3a3aa-e971-45be-82fe-7206f0bdb4d5" xmlns:ns3="d6d8ac53-3331-4de0-b551-b1d997d17e78" targetNamespace="http://schemas.microsoft.com/office/2006/metadata/properties" ma:root="true" ma:fieldsID="33438a192171824684e8b4fe80e0fe79" ns2:_="" ns3:_="">
    <xsd:import namespace="81c3a3aa-e971-45be-82fe-7206f0bdb4d5"/>
    <xsd:import namespace="d6d8ac53-3331-4de0-b551-b1d997d17e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3a3aa-e971-45be-82fe-7206f0bdb4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8ac53-3331-4de0-b551-b1d997d17e7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6d8ac53-3331-4de0-b551-b1d997d17e78">
      <UserInfo>
        <DisplayName>Torres, Jesus</DisplayName>
        <AccountId>23</AccountId>
        <AccountType/>
      </UserInfo>
      <UserInfo>
        <DisplayName>Moore, Christopher</DisplayName>
        <AccountId>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9257D-AFC7-4093-83D0-4F5CABC2C4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3a3aa-e971-45be-82fe-7206f0bdb4d5"/>
    <ds:schemaRef ds:uri="d6d8ac53-3331-4de0-b551-b1d997d17e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17234F-A10A-4B86-8D2F-DA9DA90ACD61}">
  <ds:schemaRefs>
    <ds:schemaRef ds:uri="http://schemas.microsoft.com/office/2006/metadata/properties"/>
    <ds:schemaRef ds:uri="http://schemas.microsoft.com/office/infopath/2007/PartnerControls"/>
    <ds:schemaRef ds:uri="d6d8ac53-3331-4de0-b551-b1d997d17e78"/>
  </ds:schemaRefs>
</ds:datastoreItem>
</file>

<file path=customXml/itemProps3.xml><?xml version="1.0" encoding="utf-8"?>
<ds:datastoreItem xmlns:ds="http://schemas.openxmlformats.org/officeDocument/2006/customXml" ds:itemID="{0D70FA9E-9476-4BBD-8F44-DD8066CF87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WorkPlan_BudgetTable</vt:lpstr>
      <vt:lpstr>WorkPlan_BudgetTable_Blank</vt:lpstr>
    </vt:vector>
  </TitlesOfParts>
  <Manager/>
  <Company>CalEPA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EJ Grants_Appendix 3_Sample Budget</dc:title>
  <dc:subject>2021 EJ Grants Budget</dc:subject>
  <dc:creator>Dumisani, Malinda@EPA</dc:creator>
  <cp:keywords>EJ Grants; appendix 3; sample budget; excel</cp:keywords>
  <dc:description/>
  <cp:lastModifiedBy>Zalduondo, Ruby</cp:lastModifiedBy>
  <cp:revision/>
  <dcterms:created xsi:type="dcterms:W3CDTF">2021-01-14T21:50:47Z</dcterms:created>
  <dcterms:modified xsi:type="dcterms:W3CDTF">2025-08-11T17:48:45Z</dcterms:modified>
  <cp:category>EJ Grants;appendix 3;sample budget;excel</cp:category>
  <cp:contentStatus>active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0x0101004A8242E795CF3941BB820751E9B5557E</vt:lpwstr>
  </property>
</Properties>
</file>