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pge.sharepoint.com/sites/SOMReports/2025/2025 - September/Report Files/1.3 SIF Actual (Public)/"/>
    </mc:Choice>
  </mc:AlternateContent>
  <xr:revisionPtr revIDLastSave="506" documentId="8_{A8EB4F8B-9724-4BF0-8711-3320E2AF7A15}" xr6:coauthVersionLast="47" xr6:coauthVersionMax="47" xr10:uidLastSave="{DC576745-6A7F-466C-82BD-064C4A787AF4}"/>
  <bookViews>
    <workbookView xWindow="-110" yWindow="-110" windowWidth="19420" windowHeight="10300" activeTab="1" xr2:uid="{00000000-000D-0000-FFFF-FFFF00000000}"/>
  </bookViews>
  <sheets>
    <sheet name="2010- Q3 2025 SOM Public SIF A" sheetId="1" r:id="rId1"/>
    <sheet name="Chart - Summary" sheetId="2" r:id="rId2"/>
  </sheets>
  <definedNames>
    <definedName name="_xlnm._FilterDatabase" localSheetId="0" hidden="1">'2010- Q3 2025 SOM Public SIF A'!$A$1:$K$36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3" i="2" l="1"/>
  <c r="C43" i="2"/>
  <c r="D21" i="2"/>
  <c r="E36" i="1"/>
  <c r="C36" i="1"/>
  <c r="D36" i="1"/>
  <c r="C21" i="2"/>
  <c r="E19" i="2" l="1"/>
</calcChain>
</file>

<file path=xl/sharedStrings.xml><?xml version="1.0" encoding="utf-8"?>
<sst xmlns="http://schemas.openxmlformats.org/spreadsheetml/2006/main" count="204" uniqueCount="68">
  <si>
    <t>Event Date</t>
  </si>
  <si>
    <t>Description</t>
  </si>
  <si>
    <t>Serious Bodily Injury</t>
  </si>
  <si>
    <t>Fatality</t>
  </si>
  <si>
    <t>Total Parties Involved</t>
  </si>
  <si>
    <t>Year</t>
  </si>
  <si>
    <t xml:space="preserve">SOMS: Authority having jurisdiction </t>
  </si>
  <si>
    <t>Incorrect Operations (Y/N/Unknown)</t>
  </si>
  <si>
    <t>Failure/
Malfunction (Y/N/Unknown)</t>
  </si>
  <si>
    <t>Failure to Meet Standard (Y/N/Unknown)</t>
  </si>
  <si>
    <t>CPUC</t>
  </si>
  <si>
    <t>No</t>
  </si>
  <si>
    <t>Yes</t>
  </si>
  <si>
    <t>--</t>
  </si>
  <si>
    <t xml:space="preserve">PG&amp;E employee operating a rental vehicle struck 3rd party motorcyclist who sustained injuries.  </t>
  </si>
  <si>
    <t>PG&amp;E</t>
  </si>
  <si>
    <t>Unknown</t>
  </si>
  <si>
    <t>Employee motor vehicle accident involving pedestrian.</t>
  </si>
  <si>
    <t>Motor vehicle accident where pedestrian struck by PG&amp;E vehicle mirror. Pedestrian suffered broken leg.</t>
  </si>
  <si>
    <t>A contractor driving own vehicle on company business struck bicyclist who sustained fatal injuries.</t>
  </si>
  <si>
    <t>A gas leak occurred at the customers underground gas pipeline resulting in a gas explosion and bodily injuries.</t>
  </si>
  <si>
    <t>Debris from the Kern Power Plant implosion traveled further than our demolition contractor had estimated, striking bystanders. One adult male sustained serious leg injuries.  Still under investigation.</t>
  </si>
  <si>
    <t>PG&amp;E truck rear ended claimant.  Claimant complaining of neck pain, numbness in her right thumb and hearing issues.</t>
  </si>
  <si>
    <t>Third-party driver of semi sustained fatal injury caused by collision with PG&amp;E's Contractor's sub-contractor transporting a container of debris from Humboldt Bay PP to Idaho.</t>
  </si>
  <si>
    <t>A PG&amp;E employee was involved in a motor vehicle incident with a member of the public. The person was pregnant and the child did not survive the accident.</t>
  </si>
  <si>
    <t>Members of the public were affected by the Butte Fire. The incident resulted in 1 known serious injury and 1 fatality.</t>
  </si>
  <si>
    <t>Cal Fire</t>
  </si>
  <si>
    <t>A PG&amp;E employee was involved in a motor vehicle incident with a member of the public. The person was transported to the hospital and the vehicles were towed.</t>
  </si>
  <si>
    <t>CPUC and DOT</t>
  </si>
  <si>
    <t>CAMP</t>
  </si>
  <si>
    <t>Cal Fire, PG&amp;E</t>
  </si>
  <si>
    <t>Power line down across Hwy 1 causing injury to motorcyclist</t>
  </si>
  <si>
    <t>KINCADE</t>
  </si>
  <si>
    <t>4</t>
  </si>
  <si>
    <t>CPUC and Cal Fire</t>
  </si>
  <si>
    <t>ZOGG</t>
  </si>
  <si>
    <t>1</t>
  </si>
  <si>
    <t>5</t>
  </si>
  <si>
    <t>PG&amp;E and Cal Fire</t>
  </si>
  <si>
    <t>Slip and trip as the result of temporary patches placed in sidewalk after PG&amp;E work was completed.  They were not aligned with the sidewalk. Plaintiff tripped at night was injured. (Claims report added 5/8/2024)</t>
  </si>
  <si>
    <t>Contact with energized line -  fatal incident associated with a wires down incident in Fremont on January 25, 2021, involving our customer who was electrocuted outside of his home in a non-HFTD area related to equipment failure.</t>
  </si>
  <si>
    <t>PG&amp;E, CHP</t>
  </si>
  <si>
    <t>3rd party semi-trailer became entangled in communications cable which tugged on a PG&amp;E pole, it traveled 46 yards and hit a 3rd party.</t>
  </si>
  <si>
    <t>On May 8, 2023, a waste management truck contacted an energized guy wire that had been previously damaged.  As the waste management employee was emptying a metal trash bin it contacted the truck and the employee received an electric shock for approximately 1 or 2 seconds which resulted in a serious injury</t>
  </si>
  <si>
    <t xml:space="preserve">On July 10, 2023, a PG&amp;E coworker failed to yield the right of way to third-party motorcyclist prior to making a left turn.  </t>
  </si>
  <si>
    <t xml:space="preserve">A contract partner truck was traveling northeast and encountered a sudden stop in traffic. The driver was unable to come to a complete stop and collided with a third-party passenger vehicle. </t>
  </si>
  <si>
    <t>On August 16, 2023, a member of the public contacted downed primary lines which resulted in a fatality in Mendota, Fresno County.*</t>
  </si>
  <si>
    <t>PG&amp;E Backing CW was going reverse and contacted a pedestrian that was on a crosswalk.  The pedestrian had a skull fracture, concussion and was transported by ambulance to the hospital.</t>
  </si>
  <si>
    <t>Third-party was makng a left turn when an employee ran a stop sign and struck third-party vehicle.</t>
  </si>
  <si>
    <t>Bakersfield MVI fatality - PG&amp;E vehicle broadsided the 3rd party vehicle in the intersection</t>
  </si>
  <si>
    <t>pending</t>
  </si>
  <si>
    <t>Number of Public SIF Actual Incidents 2010 - 2025</t>
  </si>
  <si>
    <t>Confirmed</t>
  </si>
  <si>
    <t>Unknown or Pending</t>
  </si>
  <si>
    <t xml:space="preserve"> </t>
  </si>
  <si>
    <t>Totals</t>
  </si>
  <si>
    <t>Total Number of Public Serious Injuries and Fatalities (SIFs)</t>
  </si>
  <si>
    <t xml:space="preserve">Overhead conductor failure with possible brush fire.  Initial analysis indicates the ignition was caused by overhead equipment failure. The aged overhead copper conductor broke but remained energized while it slowly came down through the trees and then inevitably fell to the ground where glass formed, and two large shrubs energized and ignited a small fire. A 91-year-old male resident was injured, when he saw the fire and went to grab the water hose to extinguish. Allegedly, he was electrically shocked, fell backwards, and hit his head. His son went to check on him and allegedly also felt a jolt but managed to pull his dad away from the energized area. His father was alert, when the victim's wife drove him to the medical Center emergency room, to which he was treated and released from the same day. </t>
  </si>
  <si>
    <t>Unknown 3rd party struck by Contractor employee resulting in fatality (CAP 121544506)</t>
  </si>
  <si>
    <t>PG&amp;E was notified of a structure fire in Yuba City.  The fire department called back at 0658 advising PG&amp;E of an explosion resulting in a collapse of a residential home.</t>
  </si>
  <si>
    <t>An UG equipment failure resulted in an ascending moving flash injuring two individuals near the enclosure. The two injured men were transported to the hospital. Under this claim, injured claimant sustained a flash burn type of injuries. He was hospitalized for two days due to treatment and observation.</t>
  </si>
  <si>
    <t xml:space="preserve">Blind lawsuit involving employee contractor who rear ended a third-party vehicle which resulted in a fatality and 2 serious injuries to third party. </t>
  </si>
  <si>
    <t>At approximately 1811 hours on September 9, 2010 line 132 ruptured at mp 39.28 in San Bruno causing a fire.  The l132 pipeline was isolated at approximately 1930 hours between l132 mp 38.49 and mp 40.05.</t>
  </si>
  <si>
    <t xml:space="preserve">On January 24, 2022 at 1835 hours, a PG&amp;E Control Center received a report from a PG&amp;E troubleman of a fatality that occurred in Monterey County. The report indicates that first responders responded to a vineyard where they found a deceased male laying on a metal deck positioned above an agricultural pump; primary conductors are located directly above the metal deck.  According to first responders, the decedent had what appeared to be burn marks on his hands. This information is being reported under the injury criterion. </t>
  </si>
  <si>
    <t xml:space="preserve">PG&amp;E was notified of a structure fire in San Jose. The Gas Service Representative (GSR) arrived on-site at 1122 hours. Per the fire department, witnesses reported an explosion followed by a structure fire.  </t>
  </si>
  <si>
    <t>Third-party individual slipped and fell on a PG&amp;E utility lid, sustaining injuries that required medical attention.</t>
  </si>
  <si>
    <t>*The downed primary line was due to the failure of a pole damaged in a fire not caused by PG&amp;E, and about which PG&amp;E was not notified.  PG&amp;E is reporting this incident under SOM 1.3 in the spirit of transparency despite the existence of non-PG&amp;E related causes because we determined that our troubleshooter didn’t follow our line reenergization procedures that may have allowed us to prevent the incident. 
NOTES: 
The Sawmill wildfire incident has been removed from this Attachment since the September 30, 2023, PG&amp;E Safety and Operational metrics (SOMs) report filing.  The Kincade and Zogg wildfire incidents remain as pending final determination.
Incident that occurred on 11/18/2020 was reported to the PG&amp;E Claims department in May of 2024.
**Incident occurred on 12/12/24 reported on 7/29/25.</t>
  </si>
  <si>
    <t>12/12/2024**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</si>
</sst>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0"/>
      <name val="Calibri"/>
      <family val="2"/>
      <scheme val="minor"/>
    </font>
    <font>
      <b/>
      <sz val="11"/>
      <name val="Calibri"/>
      <family val="2"/>
      <scheme val="minor"/>
    </font>
    <font>
      <sz val="10"/>
      <name val="Arial"/>
      <family val="2"/>
    </font>
    <font>
      <sz val="11"/>
      <name val="Calibri"/>
      <family val="2"/>
      <scheme val="minor"/>
    </font>
    <font>
      <b/>
      <sz val="11"/>
      <color theme="1"/>
      <name val="Calibri"/>
      <family val="2"/>
      <scheme val="minor"/>
    </font>
    <font>
      <b/>
      <sz val="12"/>
      <color rgb="FF000000"/>
      <name val="Arial"/>
      <family val="2"/>
    </font>
    <font>
      <i/>
      <sz val="11"/>
      <color theme="1"/>
      <name val="Calibri"/>
      <family val="2"/>
      <scheme val="minor"/>
    </font>
    <font>
      <sz val="11"/>
      <color rgb="FFFF0000"/>
      <name val="Calibri"/>
      <family val="2"/>
      <scheme val="minor"/>
    </font>
    <font>
      <sz val="11"/>
      <color rgb="FF444444"/>
      <name val="Calibri"/>
      <family val="2"/>
      <charset val="1"/>
    </font>
  </fonts>
  <fills count="11">
    <fill>
      <patternFill patternType="none"/>
    </fill>
    <fill>
      <patternFill patternType="gray125"/>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0" tint="-0.14999847407452621"/>
        <bgColor theme="4" tint="0.79998168889431442"/>
      </patternFill>
    </fill>
    <fill>
      <patternFill patternType="solid">
        <fgColor rgb="FFFFFFFF"/>
        <bgColor indexed="64"/>
      </patternFill>
    </fill>
    <fill>
      <patternFill patternType="solid">
        <fgColor rgb="FFD9E1F2"/>
        <bgColor indexed="64"/>
      </patternFill>
    </fill>
    <fill>
      <patternFill patternType="solid">
        <fgColor rgb="FFB4C6E7"/>
        <bgColor indexed="64"/>
      </patternFill>
    </fill>
    <fill>
      <patternFill patternType="solid">
        <fgColor theme="4" tint="0.79998168889431442"/>
        <bgColor indexed="64"/>
      </patternFill>
    </fill>
    <fill>
      <patternFill patternType="solid">
        <fgColor theme="4" tint="0.59999389629810485"/>
        <bgColor indexed="64"/>
      </patternFill>
    </fill>
  </fills>
  <borders count="27">
    <border>
      <left/>
      <right/>
      <top/>
      <bottom/>
      <diagonal/>
    </border>
    <border>
      <left style="thin">
        <color theme="0"/>
      </left>
      <right style="thin">
        <color theme="0"/>
      </right>
      <top style="medium">
        <color theme="1"/>
      </top>
      <bottom style="medium">
        <color theme="1"/>
      </bottom>
      <diagonal/>
    </border>
    <border>
      <left style="thin">
        <color theme="0"/>
      </left>
      <right style="thin">
        <color theme="0"/>
      </right>
      <top style="thin">
        <color theme="0"/>
      </top>
      <bottom style="thin">
        <color theme="0"/>
      </bottom>
      <diagonal/>
    </border>
    <border>
      <left style="thin">
        <color theme="0"/>
      </left>
      <right style="thin">
        <color theme="0"/>
      </right>
      <top style="thick">
        <color theme="0"/>
      </top>
      <bottom style="medium">
        <color theme="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theme="1"/>
      </top>
      <bottom/>
      <diagonal/>
    </border>
    <border>
      <left style="thin">
        <color theme="0"/>
      </left>
      <right style="thin">
        <color theme="0"/>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diagonal/>
    </border>
    <border>
      <left style="thin">
        <color indexed="64"/>
      </left>
      <right style="medium">
        <color rgb="FF000000"/>
      </right>
      <top style="thin">
        <color indexed="64"/>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medium">
        <color rgb="FF000000"/>
      </right>
      <top style="medium">
        <color rgb="FF000000"/>
      </top>
      <bottom/>
      <diagonal/>
    </border>
    <border>
      <left style="medium">
        <color rgb="FF000000"/>
      </left>
      <right style="thin">
        <color indexed="64"/>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s>
  <cellStyleXfs count="2">
    <xf numFmtId="0" fontId="0" fillId="0" borderId="0"/>
    <xf numFmtId="0" fontId="3" fillId="0" borderId="0"/>
  </cellStyleXfs>
  <cellXfs count="87">
    <xf numFmtId="0" fontId="0" fillId="0" borderId="0" xfId="0"/>
    <xf numFmtId="0" fontId="4" fillId="3" borderId="2" xfId="0" applyFont="1" applyFill="1" applyBorder="1" applyAlignment="1">
      <alignment horizontal="left" vertical="center" wrapText="1"/>
    </xf>
    <xf numFmtId="0" fontId="4" fillId="3" borderId="2" xfId="0" applyFont="1" applyFill="1" applyBorder="1" applyAlignment="1">
      <alignment vertical="center" wrapText="1"/>
    </xf>
    <xf numFmtId="0" fontId="4" fillId="3" borderId="2" xfId="0" applyFont="1" applyFill="1" applyBorder="1" applyAlignment="1">
      <alignment horizontal="center" vertical="center" wrapText="1"/>
    </xf>
    <xf numFmtId="0" fontId="0" fillId="3" borderId="2" xfId="0" applyFill="1" applyBorder="1" applyAlignment="1">
      <alignment horizontal="center" vertical="center"/>
    </xf>
    <xf numFmtId="0" fontId="4" fillId="4" borderId="2"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2" xfId="0" applyFont="1" applyFill="1" applyBorder="1" applyAlignment="1">
      <alignment horizontal="center" vertical="center" wrapText="1"/>
    </xf>
    <xf numFmtId="0" fontId="0" fillId="4" borderId="2" xfId="0" applyFill="1" applyBorder="1" applyAlignment="1">
      <alignment horizontal="center" vertical="center"/>
    </xf>
    <xf numFmtId="0" fontId="1" fillId="2" borderId="3" xfId="0" applyFont="1" applyFill="1" applyBorder="1" applyAlignment="1">
      <alignment horizontal="center" vertical="center"/>
    </xf>
    <xf numFmtId="0" fontId="2" fillId="2" borderId="3" xfId="0" applyFont="1" applyFill="1" applyBorder="1" applyAlignment="1">
      <alignment vertical="center" wrapText="1"/>
    </xf>
    <xf numFmtId="0" fontId="1" fillId="2" borderId="3" xfId="0" applyFont="1" applyFill="1" applyBorder="1" applyAlignment="1">
      <alignment wrapText="1"/>
    </xf>
    <xf numFmtId="0" fontId="0" fillId="0" borderId="4" xfId="0" applyBorder="1"/>
    <xf numFmtId="0" fontId="4" fillId="4" borderId="2" xfId="1" applyFont="1" applyFill="1" applyBorder="1" applyAlignment="1">
      <alignment horizontal="center" vertical="center"/>
    </xf>
    <xf numFmtId="14" fontId="4" fillId="4" borderId="2" xfId="0" applyNumberFormat="1" applyFont="1" applyFill="1" applyBorder="1" applyAlignment="1">
      <alignment horizontal="center" vertical="center" wrapText="1"/>
    </xf>
    <xf numFmtId="0" fontId="4" fillId="5" borderId="2" xfId="0" applyFont="1" applyFill="1" applyBorder="1" applyAlignment="1">
      <alignment horizontal="center" vertical="center" wrapText="1"/>
    </xf>
    <xf numFmtId="0" fontId="0" fillId="5" borderId="2" xfId="0" applyFill="1" applyBorder="1" applyAlignment="1">
      <alignment horizontal="center" vertical="center"/>
    </xf>
    <xf numFmtId="14"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7" fillId="0" borderId="0" xfId="0" applyFont="1"/>
    <xf numFmtId="14" fontId="4" fillId="3" borderId="2" xfId="0" applyNumberFormat="1" applyFont="1" applyFill="1" applyBorder="1" applyAlignment="1">
      <alignment horizontal="center" vertical="center" wrapText="1"/>
    </xf>
    <xf numFmtId="14" fontId="4" fillId="3" borderId="2" xfId="0" applyNumberFormat="1" applyFont="1" applyFill="1" applyBorder="1" applyAlignment="1">
      <alignment horizontal="center" vertical="center"/>
    </xf>
    <xf numFmtId="14" fontId="4" fillId="4" borderId="2" xfId="0" applyNumberFormat="1" applyFont="1" applyFill="1" applyBorder="1" applyAlignment="1">
      <alignment horizontal="center" vertical="center"/>
    </xf>
    <xf numFmtId="14" fontId="4" fillId="5" borderId="2" xfId="0" applyNumberFormat="1" applyFont="1" applyFill="1" applyBorder="1" applyAlignment="1">
      <alignment horizontal="center" vertical="center"/>
    </xf>
    <xf numFmtId="0" fontId="2" fillId="2" borderId="3" xfId="0" applyFont="1" applyFill="1" applyBorder="1" applyAlignment="1">
      <alignment horizontal="center" vertical="center"/>
    </xf>
    <xf numFmtId="0" fontId="0" fillId="0" borderId="0" xfId="0" applyAlignment="1">
      <alignment horizontal="center"/>
    </xf>
    <xf numFmtId="0" fontId="4" fillId="4" borderId="2" xfId="0" quotePrefix="1" applyFont="1" applyFill="1" applyBorder="1" applyAlignment="1">
      <alignment horizontal="center" vertical="center" wrapText="1"/>
    </xf>
    <xf numFmtId="0" fontId="4" fillId="5" borderId="2" xfId="0" applyFont="1" applyFill="1" applyBorder="1" applyAlignment="1">
      <alignment horizontal="left" vertical="center" wrapText="1"/>
    </xf>
    <xf numFmtId="0" fontId="8" fillId="0" borderId="0" xfId="0" applyFont="1" applyAlignment="1">
      <alignment horizontal="center" vertical="center"/>
    </xf>
    <xf numFmtId="0" fontId="0" fillId="6" borderId="4" xfId="0" applyFill="1" applyBorder="1"/>
    <xf numFmtId="1" fontId="4" fillId="5" borderId="2" xfId="0" applyNumberFormat="1" applyFont="1" applyFill="1" applyBorder="1" applyAlignment="1">
      <alignment horizontal="center" vertical="center" wrapText="1"/>
    </xf>
    <xf numFmtId="1" fontId="4" fillId="5" borderId="2" xfId="0" quotePrefix="1" applyNumberFormat="1" applyFont="1" applyFill="1" applyBorder="1" applyAlignment="1">
      <alignment horizontal="center" vertical="center" wrapText="1"/>
    </xf>
    <xf numFmtId="0" fontId="0" fillId="0" borderId="0" xfId="0" applyAlignment="1">
      <alignment vertical="center"/>
    </xf>
    <xf numFmtId="0" fontId="5" fillId="0" borderId="5" xfId="0" applyFont="1" applyBorder="1" applyAlignment="1">
      <alignment horizontal="center" vertical="center"/>
    </xf>
    <xf numFmtId="14" fontId="4" fillId="7" borderId="2" xfId="0" applyNumberFormat="1" applyFont="1" applyFill="1" applyBorder="1" applyAlignment="1">
      <alignment horizontal="center" vertical="center"/>
    </xf>
    <xf numFmtId="0" fontId="4" fillId="7" borderId="2" xfId="0" applyFont="1" applyFill="1" applyBorder="1" applyAlignment="1">
      <alignment vertical="center" wrapText="1"/>
    </xf>
    <xf numFmtId="0" fontId="4" fillId="7" borderId="2" xfId="0" quotePrefix="1" applyFont="1" applyFill="1" applyBorder="1" applyAlignment="1">
      <alignment horizontal="center" vertical="center" wrapText="1"/>
    </xf>
    <xf numFmtId="0" fontId="0" fillId="7" borderId="2" xfId="0" applyFill="1" applyBorder="1" applyAlignment="1">
      <alignment horizontal="center" vertical="center"/>
    </xf>
    <xf numFmtId="0" fontId="4" fillId="7" borderId="2" xfId="0" applyFont="1" applyFill="1" applyBorder="1" applyAlignment="1">
      <alignment horizontal="center" vertical="center" wrapText="1"/>
    </xf>
    <xf numFmtId="14" fontId="4" fillId="8" borderId="2" xfId="0" applyNumberFormat="1" applyFont="1" applyFill="1" applyBorder="1" applyAlignment="1">
      <alignment horizontal="center" vertical="center"/>
    </xf>
    <xf numFmtId="0" fontId="4" fillId="8" borderId="2" xfId="0" applyFont="1" applyFill="1" applyBorder="1" applyAlignment="1">
      <alignment vertical="center" wrapText="1"/>
    </xf>
    <xf numFmtId="0" fontId="4" fillId="8" borderId="2" xfId="0" quotePrefix="1" applyFont="1" applyFill="1" applyBorder="1" applyAlignment="1">
      <alignment horizontal="center" vertical="center" wrapText="1"/>
    </xf>
    <xf numFmtId="0" fontId="0" fillId="8" borderId="2" xfId="0" applyFill="1" applyBorder="1" applyAlignment="1">
      <alignment horizontal="center" vertical="center"/>
    </xf>
    <xf numFmtId="0" fontId="4" fillId="8" borderId="2" xfId="0" applyFont="1" applyFill="1" applyBorder="1" applyAlignment="1">
      <alignment horizontal="center" vertical="center" wrapText="1"/>
    </xf>
    <xf numFmtId="0" fontId="4" fillId="7" borderId="7" xfId="0" applyFont="1" applyFill="1" applyBorder="1" applyAlignment="1">
      <alignment vertical="center" wrapText="1"/>
    </xf>
    <xf numFmtId="14" fontId="4" fillId="8" borderId="7" xfId="0" applyNumberFormat="1" applyFont="1" applyFill="1" applyBorder="1" applyAlignment="1">
      <alignment horizontal="center" vertical="center"/>
    </xf>
    <xf numFmtId="0" fontId="4" fillId="8" borderId="7" xfId="0" applyFont="1" applyFill="1" applyBorder="1" applyAlignment="1">
      <alignment vertical="center" wrapText="1"/>
    </xf>
    <xf numFmtId="0" fontId="4" fillId="8" borderId="7" xfId="0" quotePrefix="1" applyFont="1" applyFill="1" applyBorder="1" applyAlignment="1">
      <alignment horizontal="center" vertical="center" wrapText="1"/>
    </xf>
    <xf numFmtId="0" fontId="0" fillId="8" borderId="7" xfId="0" applyFill="1" applyBorder="1" applyAlignment="1">
      <alignment horizontal="center" vertical="center"/>
    </xf>
    <xf numFmtId="0" fontId="4" fillId="8" borderId="7" xfId="0" applyFont="1" applyFill="1" applyBorder="1" applyAlignment="1">
      <alignment horizontal="center" vertical="center" wrapText="1"/>
    </xf>
    <xf numFmtId="1" fontId="2" fillId="2" borderId="3" xfId="0" applyNumberFormat="1" applyFont="1" applyFill="1" applyBorder="1" applyAlignment="1">
      <alignment horizontal="center" vertical="center" wrapText="1"/>
    </xf>
    <xf numFmtId="0" fontId="0" fillId="0" borderId="8" xfId="0" applyBorder="1"/>
    <xf numFmtId="0" fontId="0" fillId="6" borderId="8" xfId="0" applyFill="1" applyBorder="1"/>
    <xf numFmtId="0" fontId="5" fillId="0" borderId="9" xfId="0" applyFont="1" applyBorder="1" applyAlignment="1">
      <alignment horizontal="center"/>
    </xf>
    <xf numFmtId="0" fontId="5" fillId="0" borderId="10" xfId="0" applyFont="1" applyBorder="1" applyAlignment="1">
      <alignment vertical="center" wrapText="1"/>
    </xf>
    <xf numFmtId="0" fontId="5" fillId="0" borderId="13" xfId="0" applyFont="1" applyBorder="1"/>
    <xf numFmtId="0" fontId="5" fillId="0" borderId="14" xfId="0" applyFont="1" applyBorder="1" applyAlignment="1">
      <alignment horizontal="center"/>
    </xf>
    <xf numFmtId="0" fontId="5" fillId="0" borderId="15" xfId="0" applyFont="1" applyBorder="1"/>
    <xf numFmtId="0" fontId="0" fillId="0" borderId="16" xfId="0" applyBorder="1"/>
    <xf numFmtId="0" fontId="5" fillId="0" borderId="17" xfId="0" applyFont="1" applyBorder="1"/>
    <xf numFmtId="0" fontId="0" fillId="0" borderId="18" xfId="0" applyBorder="1"/>
    <xf numFmtId="0" fontId="0" fillId="0" borderId="19" xfId="0" applyBorder="1"/>
    <xf numFmtId="0" fontId="0" fillId="0" borderId="9" xfId="0" applyBorder="1"/>
    <xf numFmtId="0" fontId="0" fillId="0" borderId="20" xfId="0" applyBorder="1"/>
    <xf numFmtId="0" fontId="5" fillId="0" borderId="23" xfId="0" applyFont="1" applyBorder="1"/>
    <xf numFmtId="0" fontId="5" fillId="0" borderId="24" xfId="0" applyFont="1" applyBorder="1" applyAlignment="1">
      <alignment horizontal="center" vertical="center"/>
    </xf>
    <xf numFmtId="0" fontId="5" fillId="0" borderId="25" xfId="0" applyFont="1" applyBorder="1"/>
    <xf numFmtId="0" fontId="0" fillId="0" borderId="26" xfId="0" applyBorder="1"/>
    <xf numFmtId="0" fontId="0" fillId="0" borderId="14" xfId="0" applyBorder="1"/>
    <xf numFmtId="0" fontId="0" fillId="0" borderId="6" xfId="0" applyBorder="1" applyAlignment="1">
      <alignment horizontal="left" vertical="center" wrapText="1"/>
    </xf>
    <xf numFmtId="0" fontId="9" fillId="0" borderId="0" xfId="0" applyFont="1" applyAlignment="1">
      <alignment horizontal="left"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0" xfId="0" applyFont="1" applyAlignment="1">
      <alignment horizontal="center"/>
    </xf>
    <xf numFmtId="14" fontId="4" fillId="9" borderId="7" xfId="0" applyNumberFormat="1" applyFont="1" applyFill="1" applyBorder="1" applyAlignment="1">
      <alignment horizontal="center" vertical="center"/>
    </xf>
    <xf numFmtId="0" fontId="4" fillId="9" borderId="7" xfId="0" applyFont="1" applyFill="1" applyBorder="1" applyAlignment="1">
      <alignment vertical="center" wrapText="1"/>
    </xf>
    <xf numFmtId="0" fontId="4" fillId="9" borderId="7" xfId="0" applyFont="1" applyFill="1" applyBorder="1" applyAlignment="1">
      <alignment horizontal="center" vertical="center" wrapText="1"/>
    </xf>
    <xf numFmtId="0" fontId="0" fillId="9" borderId="7" xfId="0" applyFill="1" applyBorder="1" applyAlignment="1">
      <alignment horizontal="center" vertical="center"/>
    </xf>
    <xf numFmtId="0" fontId="4" fillId="9" borderId="2" xfId="0" applyFont="1" applyFill="1" applyBorder="1" applyAlignment="1">
      <alignment horizontal="center" vertical="center" wrapText="1"/>
    </xf>
    <xf numFmtId="14" fontId="4" fillId="10" borderId="2" xfId="0" applyNumberFormat="1" applyFont="1" applyFill="1" applyBorder="1" applyAlignment="1">
      <alignment horizontal="center" vertical="center"/>
    </xf>
    <xf numFmtId="0" fontId="4" fillId="10" borderId="2" xfId="0" applyFont="1" applyFill="1" applyBorder="1" applyAlignment="1">
      <alignment horizontal="left" vertical="center" wrapText="1"/>
    </xf>
    <xf numFmtId="0" fontId="4" fillId="10" borderId="2" xfId="0" quotePrefix="1" applyFont="1" applyFill="1" applyBorder="1" applyAlignment="1">
      <alignment horizontal="center" vertical="center" wrapText="1"/>
    </xf>
    <xf numFmtId="0" fontId="0" fillId="10" borderId="2" xfId="0" applyFill="1" applyBorder="1" applyAlignment="1">
      <alignment horizontal="center" vertical="center"/>
    </xf>
    <xf numFmtId="0" fontId="4" fillId="10" borderId="2" xfId="0" applyFont="1" applyFill="1" applyBorder="1" applyAlignment="1">
      <alignment horizontal="center" vertical="center" wrapText="1"/>
    </xf>
    <xf numFmtId="0" fontId="4" fillId="9" borderId="7" xfId="0" quotePrefix="1" applyFont="1" applyFill="1" applyBorder="1" applyAlignment="1">
      <alignment horizontal="center" vertical="center" wrapText="1"/>
    </xf>
  </cellXfs>
  <cellStyles count="2">
    <cellStyle name="Normal" xfId="0" builtinId="0"/>
    <cellStyle name="Normal 2" xfId="1" xr:uid="{860AD0C1-62B6-48D1-86C2-FAC11E696177}"/>
  </cellStyles>
  <dxfs count="0"/>
  <tableStyles count="0" defaultTableStyle="TableStyleMedium2" defaultPivotStyle="PivotStyleMedium9"/>
  <colors>
    <mruColors>
      <color rgb="FFB4C6E7"/>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Table 1: Number of Public SIF Actual Incidents (2010  - June 2025) - SOM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63483211383181"/>
          <c:y val="0.10146500036119338"/>
          <c:w val="0.82840210056408736"/>
          <c:h val="0.63710780418502733"/>
        </c:manualLayout>
      </c:layout>
      <c:barChart>
        <c:barDir val="col"/>
        <c:grouping val="stacked"/>
        <c:varyColors val="0"/>
        <c:ser>
          <c:idx val="0"/>
          <c:order val="0"/>
          <c:tx>
            <c:strRef>
              <c:f>'Chart - Summary'!$C$4</c:f>
              <c:strCache>
                <c:ptCount val="1"/>
                <c:pt idx="0">
                  <c:v>Confirmed</c:v>
                </c:pt>
              </c:strCache>
            </c:strRef>
          </c:tx>
          <c:spPr>
            <a:solidFill>
              <a:schemeClr val="accent1"/>
            </a:solidFill>
            <a:ln>
              <a:noFill/>
            </a:ln>
            <a:effectLst/>
          </c:spPr>
          <c:invertIfNegative val="0"/>
          <c:cat>
            <c:numRef>
              <c:f>'Chart - Summary'!$B$5:$B$20</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'Chart - Summary'!$C$5:$C$20</c:f>
              <c:numCache>
                <c:formatCode>General</c:formatCode>
                <c:ptCount val="16"/>
                <c:pt idx="0">
                  <c:v>1</c:v>
                </c:pt>
                <c:pt idx="1">
                  <c:v>0</c:v>
                </c:pt>
                <c:pt idx="2">
                  <c:v>5</c:v>
                </c:pt>
                <c:pt idx="3">
                  <c:v>2</c:v>
                </c:pt>
                <c:pt idx="4">
                  <c:v>2</c:v>
                </c:pt>
                <c:pt idx="5">
                  <c:v>4</c:v>
                </c:pt>
                <c:pt idx="6">
                  <c:v>0</c:v>
                </c:pt>
                <c:pt idx="7">
                  <c:v>1</c:v>
                </c:pt>
                <c:pt idx="8">
                  <c:v>2</c:v>
                </c:pt>
                <c:pt idx="9">
                  <c:v>1</c:v>
                </c:pt>
                <c:pt idx="10">
                  <c:v>1</c:v>
                </c:pt>
                <c:pt idx="11">
                  <c:v>3</c:v>
                </c:pt>
                <c:pt idx="12">
                  <c:v>2</c:v>
                </c:pt>
                <c:pt idx="13">
                  <c:v>4</c:v>
                </c:pt>
                <c:pt idx="14">
                  <c:v>2</c:v>
                </c:pt>
                <c:pt idx="15">
                  <c:v>0</c:v>
                </c:pt>
              </c:numCache>
            </c:numRef>
          </c:val>
          <c:extLst>
            <c:ext xmlns:c16="http://schemas.microsoft.com/office/drawing/2014/chart" uri="{C3380CC4-5D6E-409C-BE32-E72D297353CC}">
              <c16:uniqueId val="{00000000-7C17-423E-9DF6-4FAD63497833}"/>
            </c:ext>
          </c:extLst>
        </c:ser>
        <c:ser>
          <c:idx val="1"/>
          <c:order val="1"/>
          <c:tx>
            <c:strRef>
              <c:f>'Chart - Summary'!$D$4</c:f>
              <c:strCache>
                <c:ptCount val="1"/>
                <c:pt idx="0">
                  <c:v>Unknown or Pending</c:v>
                </c:pt>
              </c:strCache>
            </c:strRef>
          </c:tx>
          <c:spPr>
            <a:solidFill>
              <a:schemeClr val="bg2">
                <a:lumMod val="90000"/>
              </a:schemeClr>
            </a:solidFill>
            <a:ln>
              <a:noFill/>
            </a:ln>
            <a:effectLst/>
          </c:spPr>
          <c:invertIfNegative val="0"/>
          <c:cat>
            <c:numRef>
              <c:f>'Chart - Summary'!$B$5:$B$20</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'Chart - Summary'!$D$5:$D$20</c:f>
              <c:numCache>
                <c:formatCode>General</c:formatCode>
                <c:ptCount val="16"/>
                <c:pt idx="9">
                  <c:v>1</c:v>
                </c:pt>
                <c:pt idx="10">
                  <c:v>1</c:v>
                </c:pt>
                <c:pt idx="14">
                  <c:v>1</c:v>
                </c:pt>
                <c:pt idx="15">
                  <c:v>1</c:v>
                </c:pt>
              </c:numCache>
            </c:numRef>
          </c:val>
          <c:extLst>
            <c:ext xmlns:c16="http://schemas.microsoft.com/office/drawing/2014/chart" uri="{C3380CC4-5D6E-409C-BE32-E72D297353CC}">
              <c16:uniqueId val="{00000001-7C17-423E-9DF6-4FAD63497833}"/>
            </c:ext>
          </c:extLst>
        </c:ser>
        <c:dLbls>
          <c:showLegendKey val="0"/>
          <c:showVal val="0"/>
          <c:showCatName val="0"/>
          <c:showSerName val="0"/>
          <c:showPercent val="0"/>
          <c:showBubbleSize val="0"/>
        </c:dLbls>
        <c:gapWidth val="219"/>
        <c:overlap val="100"/>
        <c:axId val="1320791152"/>
        <c:axId val="1320794104"/>
      </c:barChart>
      <c:catAx>
        <c:axId val="132079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20794104"/>
        <c:crosses val="autoZero"/>
        <c:auto val="1"/>
        <c:lblAlgn val="ctr"/>
        <c:lblOffset val="100"/>
        <c:noMultiLvlLbl val="0"/>
      </c:catAx>
      <c:valAx>
        <c:axId val="1320794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2079115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layout>
        <c:manualLayout>
          <c:xMode val="edge"/>
          <c:yMode val="edge"/>
          <c:x val="0.40765301162882595"/>
          <c:y val="0.93152895441376027"/>
          <c:w val="0.29722944332397566"/>
          <c:h val="5.514744480469353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Table 2: Number of Public SIF Actuals (2010  - June 2025) - SOM</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876887058121942"/>
          <c:y val="0.11802704852824185"/>
          <c:w val="0.81952004947488155"/>
          <c:h val="0.6578309811512224"/>
        </c:manualLayout>
      </c:layout>
      <c:barChart>
        <c:barDir val="col"/>
        <c:grouping val="stacked"/>
        <c:varyColors val="0"/>
        <c:ser>
          <c:idx val="0"/>
          <c:order val="0"/>
          <c:tx>
            <c:strRef>
              <c:f>'Chart - Summary'!$C$26</c:f>
              <c:strCache>
                <c:ptCount val="1"/>
                <c:pt idx="0">
                  <c:v>Confirmed</c:v>
                </c:pt>
              </c:strCache>
            </c:strRef>
          </c:tx>
          <c:spPr>
            <a:solidFill>
              <a:schemeClr val="accent1"/>
            </a:solidFill>
            <a:ln>
              <a:noFill/>
            </a:ln>
            <a:effectLst/>
          </c:spPr>
          <c:invertIfNegative val="0"/>
          <c:cat>
            <c:strRef>
              <c:extLst>
                <c:ext xmlns:c15="http://schemas.microsoft.com/office/drawing/2012/chart" uri="{02D57815-91ED-43cb-92C2-25804820EDAC}">
                  <c15:fullRef>
                    <c15:sqref>'Chart - Summary'!$B$26:$B$42</c15:sqref>
                  </c15:fullRef>
                </c:ext>
              </c:extLst>
              <c:f>'Chart - Summary'!$B$27:$B$42</c:f>
              <c:strCach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strCache>
            </c:strRef>
          </c:cat>
          <c:val>
            <c:numRef>
              <c:extLst>
                <c:ext xmlns:c15="http://schemas.microsoft.com/office/drawing/2012/chart" uri="{02D57815-91ED-43cb-92C2-25804820EDAC}">
                  <c15:fullRef>
                    <c15:sqref>'Chart - Summary'!$C$26:$C$42</c15:sqref>
                  </c15:fullRef>
                </c:ext>
              </c:extLst>
              <c:f>'Chart - Summary'!$C$27:$C$42</c:f>
              <c:numCache>
                <c:formatCode>General</c:formatCode>
                <c:ptCount val="16"/>
                <c:pt idx="0">
                  <c:v>59</c:v>
                </c:pt>
                <c:pt idx="1">
                  <c:v>0</c:v>
                </c:pt>
                <c:pt idx="2">
                  <c:v>5</c:v>
                </c:pt>
                <c:pt idx="3">
                  <c:v>4</c:v>
                </c:pt>
                <c:pt idx="4">
                  <c:v>2</c:v>
                </c:pt>
                <c:pt idx="5">
                  <c:v>6</c:v>
                </c:pt>
                <c:pt idx="6">
                  <c:v>0</c:v>
                </c:pt>
                <c:pt idx="7">
                  <c:v>1</c:v>
                </c:pt>
                <c:pt idx="8">
                  <c:v>86</c:v>
                </c:pt>
                <c:pt idx="9">
                  <c:v>1</c:v>
                </c:pt>
                <c:pt idx="10">
                  <c:v>1</c:v>
                </c:pt>
                <c:pt idx="11">
                  <c:v>3</c:v>
                </c:pt>
                <c:pt idx="12">
                  <c:v>2</c:v>
                </c:pt>
                <c:pt idx="13">
                  <c:v>4</c:v>
                </c:pt>
                <c:pt idx="14">
                  <c:v>2</c:v>
                </c:pt>
                <c:pt idx="15">
                  <c:v>0</c:v>
                </c:pt>
              </c:numCache>
            </c:numRef>
          </c:val>
          <c:extLst>
            <c:ext xmlns:c16="http://schemas.microsoft.com/office/drawing/2014/chart" uri="{C3380CC4-5D6E-409C-BE32-E72D297353CC}">
              <c16:uniqueId val="{00000000-860E-4AEC-BFE2-E883A1DA26C7}"/>
            </c:ext>
          </c:extLst>
        </c:ser>
        <c:ser>
          <c:idx val="1"/>
          <c:order val="1"/>
          <c:tx>
            <c:strRef>
              <c:f>'Chart - Summary'!$D$26</c:f>
              <c:strCache>
                <c:ptCount val="1"/>
                <c:pt idx="0">
                  <c:v>Unknown or Pending</c:v>
                </c:pt>
              </c:strCache>
            </c:strRef>
          </c:tx>
          <c:spPr>
            <a:solidFill>
              <a:schemeClr val="bg2">
                <a:lumMod val="90000"/>
              </a:schemeClr>
            </a:solidFill>
            <a:ln>
              <a:noFill/>
            </a:ln>
            <a:effectLst/>
          </c:spPr>
          <c:invertIfNegative val="0"/>
          <c:cat>
            <c:strRef>
              <c:extLst>
                <c:ext xmlns:c15="http://schemas.microsoft.com/office/drawing/2012/chart" uri="{02D57815-91ED-43cb-92C2-25804820EDAC}">
                  <c15:fullRef>
                    <c15:sqref>'Chart - Summary'!$B$26:$B$42</c15:sqref>
                  </c15:fullRef>
                </c:ext>
              </c:extLst>
              <c:f>'Chart - Summary'!$B$27:$B$42</c:f>
              <c:strCach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strCache>
            </c:strRef>
          </c:cat>
          <c:val>
            <c:numRef>
              <c:extLst>
                <c:ext xmlns:c15="http://schemas.microsoft.com/office/drawing/2012/chart" uri="{02D57815-91ED-43cb-92C2-25804820EDAC}">
                  <c15:fullRef>
                    <c15:sqref>'Chart - Summary'!$D$26:$D$42</c15:sqref>
                  </c15:fullRef>
                </c:ext>
              </c:extLst>
              <c:f>'Chart - Summary'!$D$27:$D$42</c:f>
              <c:numCache>
                <c:formatCode>General</c:formatCode>
                <c:ptCount val="16"/>
                <c:pt idx="9">
                  <c:v>4</c:v>
                </c:pt>
                <c:pt idx="10">
                  <c:v>5</c:v>
                </c:pt>
                <c:pt idx="14">
                  <c:v>1</c:v>
                </c:pt>
                <c:pt idx="15">
                  <c:v>1</c:v>
                </c:pt>
              </c:numCache>
            </c:numRef>
          </c:val>
          <c:extLst>
            <c:ext xmlns:c16="http://schemas.microsoft.com/office/drawing/2014/chart" uri="{C3380CC4-5D6E-409C-BE32-E72D297353CC}">
              <c16:uniqueId val="{00000001-860E-4AEC-BFE2-E883A1DA26C7}"/>
            </c:ext>
          </c:extLst>
        </c:ser>
        <c:dLbls>
          <c:showLegendKey val="0"/>
          <c:showVal val="0"/>
          <c:showCatName val="0"/>
          <c:showSerName val="0"/>
          <c:showPercent val="0"/>
          <c:showBubbleSize val="0"/>
        </c:dLbls>
        <c:gapWidth val="219"/>
        <c:overlap val="100"/>
        <c:axId val="1330062792"/>
        <c:axId val="1330054592"/>
      </c:barChart>
      <c:catAx>
        <c:axId val="1330062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30054592"/>
        <c:crosses val="autoZero"/>
        <c:auto val="1"/>
        <c:lblAlgn val="ctr"/>
        <c:lblOffset val="100"/>
        <c:noMultiLvlLbl val="0"/>
      </c:catAx>
      <c:valAx>
        <c:axId val="13300545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3006279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161925</xdr:colOff>
      <xdr:row>0</xdr:row>
      <xdr:rowOff>171450</xdr:rowOff>
    </xdr:from>
    <xdr:to>
      <xdr:col>16</xdr:col>
      <xdr:colOff>19050</xdr:colOff>
      <xdr:row>20</xdr:row>
      <xdr:rowOff>161925</xdr:rowOff>
    </xdr:to>
    <xdr:graphicFrame macro="">
      <xdr:nvGraphicFramePr>
        <xdr:cNvPr id="4" name="Chart 6">
          <a:extLst>
            <a:ext uri="{FF2B5EF4-FFF2-40B4-BE49-F238E27FC236}">
              <a16:creationId xmlns:a16="http://schemas.microsoft.com/office/drawing/2014/main" id="{37F92A74-DD63-476D-9F75-7D34016D3BE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190500</xdr:colOff>
      <xdr:row>24</xdr:row>
      <xdr:rowOff>19050</xdr:rowOff>
    </xdr:from>
    <xdr:to>
      <xdr:col>15</xdr:col>
      <xdr:colOff>381000</xdr:colOff>
      <xdr:row>43</xdr:row>
      <xdr:rowOff>177800</xdr:rowOff>
    </xdr:to>
    <xdr:graphicFrame macro="">
      <xdr:nvGraphicFramePr>
        <xdr:cNvPr id="2" name="Chart 7">
          <a:extLst>
            <a:ext uri="{FF2B5EF4-FFF2-40B4-BE49-F238E27FC236}">
              <a16:creationId xmlns:a16="http://schemas.microsoft.com/office/drawing/2014/main" id="{70EE0FBC-43BC-4D3F-8ABC-83CACD0172FC}"/>
            </a:ext>
            <a:ext uri="{147F2762-F138-4A5C-976F-8EAC2B608ADB}">
              <a16:predDERef xmlns:a16="http://schemas.microsoft.com/office/drawing/2014/main" pred="{37F92A74-DD63-476D-9F75-7D34016D3BE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7"/>
  <sheetViews>
    <sheetView zoomScale="70" zoomScaleNormal="70" workbookViewId="0">
      <pane ySplit="1" topLeftCell="A2" activePane="bottomLeft" state="frozen"/>
      <selection pane="bottomLeft"/>
    </sheetView>
  </sheetViews>
  <sheetFormatPr defaultColWidth="15.54296875" defaultRowHeight="37.5" customHeight="1" x14ac:dyDescent="0.35"/>
  <cols>
    <col min="1" max="1" width="33.54296875" style="25" customWidth="1"/>
    <col min="2" max="2" width="67.54296875" customWidth="1"/>
    <col min="3" max="3" width="14" customWidth="1"/>
    <col min="4" max="4" width="8.54296875" customWidth="1"/>
    <col min="5" max="5" width="12.54296875" customWidth="1"/>
    <col min="6" max="6" width="9.7265625" customWidth="1"/>
    <col min="7" max="7" width="16.453125" customWidth="1"/>
    <col min="8" max="8" width="18.453125" customWidth="1"/>
    <col min="9" max="9" width="17.453125" customWidth="1"/>
    <col min="10" max="10" width="18.26953125" customWidth="1"/>
  </cols>
  <sheetData>
    <row r="1" spans="1:11" ht="55.5" customHeight="1" thickBot="1" x14ac:dyDescent="0.4">
      <c r="A1" s="17" t="s">
        <v>0</v>
      </c>
      <c r="B1" s="18" t="s">
        <v>1</v>
      </c>
      <c r="C1" s="18" t="s">
        <v>2</v>
      </c>
      <c r="D1" s="18" t="s">
        <v>3</v>
      </c>
      <c r="E1" s="18" t="s">
        <v>4</v>
      </c>
      <c r="F1" s="18" t="s">
        <v>5</v>
      </c>
      <c r="G1" s="18" t="s">
        <v>6</v>
      </c>
      <c r="H1" s="18" t="s">
        <v>7</v>
      </c>
      <c r="I1" s="18" t="s">
        <v>8</v>
      </c>
      <c r="J1" s="18" t="s">
        <v>9</v>
      </c>
    </row>
    <row r="2" spans="1:11" ht="54.75" customHeight="1" x14ac:dyDescent="0.35">
      <c r="A2" s="14">
        <v>40430</v>
      </c>
      <c r="B2" s="5" t="s">
        <v>62</v>
      </c>
      <c r="C2" s="7">
        <v>51</v>
      </c>
      <c r="D2" s="7">
        <v>8</v>
      </c>
      <c r="E2" s="8">
        <v>59</v>
      </c>
      <c r="F2" s="7">
        <v>2010</v>
      </c>
      <c r="G2" s="13" t="s">
        <v>10</v>
      </c>
      <c r="H2" s="7" t="s">
        <v>11</v>
      </c>
      <c r="I2" s="7" t="s">
        <v>12</v>
      </c>
      <c r="J2" s="26" t="s">
        <v>13</v>
      </c>
    </row>
    <row r="3" spans="1:11" ht="58.5" customHeight="1" x14ac:dyDescent="0.35">
      <c r="A3" s="20">
        <v>40979</v>
      </c>
      <c r="B3" s="1" t="s">
        <v>14</v>
      </c>
      <c r="C3" s="3">
        <v>1</v>
      </c>
      <c r="D3" s="3">
        <v>0</v>
      </c>
      <c r="E3" s="3">
        <v>1</v>
      </c>
      <c r="F3" s="4">
        <v>2012</v>
      </c>
      <c r="G3" s="3" t="s">
        <v>15</v>
      </c>
      <c r="H3" s="3" t="s">
        <v>12</v>
      </c>
      <c r="I3" s="3" t="s">
        <v>16</v>
      </c>
      <c r="J3" s="3" t="s">
        <v>16</v>
      </c>
    </row>
    <row r="4" spans="1:11" ht="37.5" customHeight="1" x14ac:dyDescent="0.35">
      <c r="A4" s="14">
        <v>41033</v>
      </c>
      <c r="B4" s="5" t="s">
        <v>17</v>
      </c>
      <c r="C4" s="7">
        <v>1</v>
      </c>
      <c r="D4" s="7">
        <v>0</v>
      </c>
      <c r="E4" s="7">
        <v>1</v>
      </c>
      <c r="F4" s="8">
        <v>2012</v>
      </c>
      <c r="G4" s="7" t="s">
        <v>15</v>
      </c>
      <c r="H4" s="7" t="s">
        <v>12</v>
      </c>
      <c r="I4" s="7" t="s">
        <v>16</v>
      </c>
      <c r="J4" s="7" t="s">
        <v>16</v>
      </c>
    </row>
    <row r="5" spans="1:11" ht="37.5" customHeight="1" x14ac:dyDescent="0.35">
      <c r="A5" s="20">
        <v>41095</v>
      </c>
      <c r="B5" s="1" t="s">
        <v>18</v>
      </c>
      <c r="C5" s="3">
        <v>1</v>
      </c>
      <c r="D5" s="3">
        <v>0</v>
      </c>
      <c r="E5" s="3">
        <v>1</v>
      </c>
      <c r="F5" s="4">
        <v>2012</v>
      </c>
      <c r="G5" s="3" t="s">
        <v>15</v>
      </c>
      <c r="H5" s="3" t="s">
        <v>12</v>
      </c>
      <c r="I5" s="3" t="s">
        <v>16</v>
      </c>
      <c r="J5" s="3" t="s">
        <v>16</v>
      </c>
    </row>
    <row r="6" spans="1:11" ht="37.5" customHeight="1" x14ac:dyDescent="0.35">
      <c r="A6" s="14">
        <v>41116</v>
      </c>
      <c r="B6" s="5" t="s">
        <v>19</v>
      </c>
      <c r="C6" s="7">
        <v>0</v>
      </c>
      <c r="D6" s="7">
        <v>1</v>
      </c>
      <c r="E6" s="7">
        <v>1</v>
      </c>
      <c r="F6" s="8">
        <v>2012</v>
      </c>
      <c r="G6" s="7" t="s">
        <v>15</v>
      </c>
      <c r="H6" s="7" t="s">
        <v>12</v>
      </c>
      <c r="I6" s="7" t="s">
        <v>16</v>
      </c>
      <c r="J6" s="7" t="s">
        <v>16</v>
      </c>
    </row>
    <row r="7" spans="1:11" ht="44.25" customHeight="1" x14ac:dyDescent="0.35">
      <c r="A7" s="21">
        <v>41247</v>
      </c>
      <c r="B7" s="1" t="s">
        <v>20</v>
      </c>
      <c r="C7" s="3">
        <v>1</v>
      </c>
      <c r="D7" s="3">
        <v>0</v>
      </c>
      <c r="E7" s="3">
        <v>1</v>
      </c>
      <c r="F7" s="4">
        <v>2012</v>
      </c>
      <c r="G7" s="3" t="s">
        <v>15</v>
      </c>
      <c r="H7" s="3" t="s">
        <v>12</v>
      </c>
      <c r="I7" s="3" t="s">
        <v>12</v>
      </c>
      <c r="J7" s="3" t="s">
        <v>11</v>
      </c>
    </row>
    <row r="8" spans="1:11" ht="52.5" customHeight="1" x14ac:dyDescent="0.35">
      <c r="A8" s="22">
        <v>41486</v>
      </c>
      <c r="B8" s="6" t="s">
        <v>61</v>
      </c>
      <c r="C8" s="7">
        <v>2</v>
      </c>
      <c r="D8" s="7">
        <v>1</v>
      </c>
      <c r="E8" s="7">
        <v>3</v>
      </c>
      <c r="F8" s="8">
        <v>2013</v>
      </c>
      <c r="G8" s="7" t="s">
        <v>15</v>
      </c>
      <c r="H8" s="7" t="s">
        <v>12</v>
      </c>
      <c r="I8" s="7" t="s">
        <v>16</v>
      </c>
      <c r="J8" s="7" t="s">
        <v>16</v>
      </c>
    </row>
    <row r="9" spans="1:11" ht="59.25" customHeight="1" x14ac:dyDescent="0.35">
      <c r="A9" s="21">
        <v>41489</v>
      </c>
      <c r="B9" s="2" t="s">
        <v>21</v>
      </c>
      <c r="C9" s="3">
        <v>1</v>
      </c>
      <c r="D9" s="3">
        <v>0</v>
      </c>
      <c r="E9" s="3">
        <v>1</v>
      </c>
      <c r="F9" s="4">
        <v>2013</v>
      </c>
      <c r="G9" s="4" t="s">
        <v>15</v>
      </c>
      <c r="H9" s="4" t="s">
        <v>11</v>
      </c>
      <c r="I9" s="4" t="s">
        <v>12</v>
      </c>
      <c r="J9" s="4" t="s">
        <v>12</v>
      </c>
    </row>
    <row r="10" spans="1:11" ht="37.5" customHeight="1" x14ac:dyDescent="0.35">
      <c r="A10" s="22">
        <v>41877</v>
      </c>
      <c r="B10" s="5" t="s">
        <v>22</v>
      </c>
      <c r="C10" s="7">
        <v>1</v>
      </c>
      <c r="D10" s="7">
        <v>0</v>
      </c>
      <c r="E10" s="7">
        <v>1</v>
      </c>
      <c r="F10" s="8">
        <v>2014</v>
      </c>
      <c r="G10" s="7" t="s">
        <v>15</v>
      </c>
      <c r="H10" s="7" t="s">
        <v>12</v>
      </c>
      <c r="I10" s="7" t="s">
        <v>16</v>
      </c>
      <c r="J10" s="7" t="s">
        <v>16</v>
      </c>
    </row>
    <row r="11" spans="1:11" ht="60.75" customHeight="1" x14ac:dyDescent="0.35">
      <c r="A11" s="21">
        <v>41901</v>
      </c>
      <c r="B11" s="1" t="s">
        <v>23</v>
      </c>
      <c r="C11" s="3">
        <v>0</v>
      </c>
      <c r="D11" s="3">
        <v>1</v>
      </c>
      <c r="E11" s="3">
        <v>1</v>
      </c>
      <c r="F11" s="4">
        <v>2014</v>
      </c>
      <c r="G11" s="3" t="s">
        <v>15</v>
      </c>
      <c r="H11" s="3" t="s">
        <v>12</v>
      </c>
      <c r="I11" s="3" t="s">
        <v>16</v>
      </c>
      <c r="J11" s="3" t="s">
        <v>16</v>
      </c>
    </row>
    <row r="12" spans="1:11" ht="43.5" customHeight="1" x14ac:dyDescent="0.35">
      <c r="A12" s="22">
        <v>42075</v>
      </c>
      <c r="B12" s="6" t="s">
        <v>24</v>
      </c>
      <c r="C12" s="7">
        <v>1</v>
      </c>
      <c r="D12" s="7">
        <v>1</v>
      </c>
      <c r="E12" s="7">
        <v>2</v>
      </c>
      <c r="F12" s="8">
        <v>2015</v>
      </c>
      <c r="G12" s="7" t="s">
        <v>15</v>
      </c>
      <c r="H12" s="7" t="s">
        <v>12</v>
      </c>
      <c r="I12" s="7" t="s">
        <v>16</v>
      </c>
      <c r="J12" s="7" t="s">
        <v>16</v>
      </c>
    </row>
    <row r="13" spans="1:11" ht="37.5" customHeight="1" x14ac:dyDescent="0.35">
      <c r="A13" s="21">
        <v>42256</v>
      </c>
      <c r="B13" s="1" t="s">
        <v>25</v>
      </c>
      <c r="C13" s="3">
        <v>0</v>
      </c>
      <c r="D13" s="3">
        <v>2</v>
      </c>
      <c r="E13" s="3">
        <v>2</v>
      </c>
      <c r="F13" s="4">
        <v>2015</v>
      </c>
      <c r="G13" s="3" t="s">
        <v>26</v>
      </c>
      <c r="H13" s="3" t="s">
        <v>16</v>
      </c>
      <c r="I13" s="3" t="s">
        <v>12</v>
      </c>
      <c r="J13" s="3" t="s">
        <v>16</v>
      </c>
    </row>
    <row r="14" spans="1:11" ht="51.75" customHeight="1" x14ac:dyDescent="0.35">
      <c r="A14" s="22">
        <v>42265</v>
      </c>
      <c r="B14" s="6" t="s">
        <v>27</v>
      </c>
      <c r="C14" s="7">
        <v>1</v>
      </c>
      <c r="D14" s="7">
        <v>0</v>
      </c>
      <c r="E14" s="7">
        <v>1</v>
      </c>
      <c r="F14" s="8">
        <v>2015</v>
      </c>
      <c r="G14" s="7" t="s">
        <v>15</v>
      </c>
      <c r="H14" s="7" t="s">
        <v>12</v>
      </c>
      <c r="I14" s="7" t="s">
        <v>16</v>
      </c>
      <c r="J14" s="7" t="s">
        <v>16</v>
      </c>
    </row>
    <row r="15" spans="1:11" ht="91.5" customHeight="1" x14ac:dyDescent="0.35">
      <c r="A15" s="21">
        <v>42273</v>
      </c>
      <c r="B15" s="1" t="s">
        <v>60</v>
      </c>
      <c r="C15" s="3">
        <v>1</v>
      </c>
      <c r="D15" s="3">
        <v>0</v>
      </c>
      <c r="E15" s="3">
        <v>1</v>
      </c>
      <c r="F15" s="4">
        <v>2015</v>
      </c>
      <c r="G15" s="3" t="s">
        <v>15</v>
      </c>
      <c r="H15" s="3" t="s">
        <v>16</v>
      </c>
      <c r="I15" s="3" t="s">
        <v>12</v>
      </c>
      <c r="J15" s="3" t="s">
        <v>16</v>
      </c>
    </row>
    <row r="16" spans="1:11" ht="72.75" customHeight="1" x14ac:dyDescent="0.35">
      <c r="A16" s="22">
        <v>42747</v>
      </c>
      <c r="B16" s="6" t="s">
        <v>59</v>
      </c>
      <c r="C16" s="7">
        <v>1</v>
      </c>
      <c r="D16" s="7">
        <v>0</v>
      </c>
      <c r="E16" s="7">
        <v>1</v>
      </c>
      <c r="F16" s="8">
        <v>2017</v>
      </c>
      <c r="G16" s="7" t="s">
        <v>28</v>
      </c>
      <c r="H16" s="7" t="s">
        <v>11</v>
      </c>
      <c r="I16" s="7" t="s">
        <v>12</v>
      </c>
      <c r="J16" s="7" t="s">
        <v>12</v>
      </c>
      <c r="K16" s="28"/>
    </row>
    <row r="17" spans="1:11" ht="73.5" customHeight="1" x14ac:dyDescent="0.35">
      <c r="A17" s="21">
        <v>43169</v>
      </c>
      <c r="B17" s="1" t="s">
        <v>64</v>
      </c>
      <c r="C17" s="3">
        <v>1</v>
      </c>
      <c r="D17" s="3">
        <v>0</v>
      </c>
      <c r="E17" s="3">
        <v>1</v>
      </c>
      <c r="F17" s="4">
        <v>2018</v>
      </c>
      <c r="G17" s="3" t="s">
        <v>28</v>
      </c>
      <c r="H17" s="3" t="s">
        <v>11</v>
      </c>
      <c r="I17" s="3" t="s">
        <v>12</v>
      </c>
      <c r="J17" s="3" t="s">
        <v>12</v>
      </c>
      <c r="K17" s="28"/>
    </row>
    <row r="18" spans="1:11" ht="37.5" customHeight="1" x14ac:dyDescent="0.35">
      <c r="A18" s="22">
        <v>43412</v>
      </c>
      <c r="B18" s="6" t="s">
        <v>29</v>
      </c>
      <c r="C18" s="7">
        <v>0</v>
      </c>
      <c r="D18" s="7">
        <v>85</v>
      </c>
      <c r="E18" s="7">
        <v>85</v>
      </c>
      <c r="F18" s="8">
        <v>2018</v>
      </c>
      <c r="G18" s="7" t="s">
        <v>30</v>
      </c>
      <c r="H18" s="7" t="s">
        <v>12</v>
      </c>
      <c r="I18" s="7" t="s">
        <v>12</v>
      </c>
      <c r="J18" s="7" t="s">
        <v>12</v>
      </c>
    </row>
    <row r="19" spans="1:11" ht="37.5" customHeight="1" x14ac:dyDescent="0.35">
      <c r="A19" s="21">
        <v>43644</v>
      </c>
      <c r="B19" s="1" t="s">
        <v>31</v>
      </c>
      <c r="C19" s="3">
        <v>1</v>
      </c>
      <c r="D19" s="3">
        <v>0</v>
      </c>
      <c r="E19" s="3">
        <v>1</v>
      </c>
      <c r="F19" s="4">
        <v>2019</v>
      </c>
      <c r="G19" s="3" t="s">
        <v>15</v>
      </c>
      <c r="H19" s="3" t="s">
        <v>16</v>
      </c>
      <c r="I19" s="3" t="s">
        <v>12</v>
      </c>
      <c r="J19" s="3" t="s">
        <v>16</v>
      </c>
    </row>
    <row r="20" spans="1:11" ht="27.75" customHeight="1" x14ac:dyDescent="0.35">
      <c r="A20" s="23">
        <v>43761</v>
      </c>
      <c r="B20" s="27" t="s">
        <v>32</v>
      </c>
      <c r="C20" s="31" t="s">
        <v>33</v>
      </c>
      <c r="D20" s="30">
        <v>0</v>
      </c>
      <c r="E20" s="31" t="s">
        <v>33</v>
      </c>
      <c r="F20" s="16">
        <v>2019</v>
      </c>
      <c r="G20" s="15" t="s">
        <v>34</v>
      </c>
      <c r="H20" s="15" t="s">
        <v>16</v>
      </c>
      <c r="I20" s="15" t="s">
        <v>16</v>
      </c>
      <c r="J20" s="15" t="s">
        <v>16</v>
      </c>
    </row>
    <row r="21" spans="1:11" ht="27.75" customHeight="1" x14ac:dyDescent="0.35">
      <c r="A21" s="23">
        <v>44101</v>
      </c>
      <c r="B21" s="27" t="s">
        <v>35</v>
      </c>
      <c r="C21" s="31" t="s">
        <v>36</v>
      </c>
      <c r="D21" s="31" t="s">
        <v>33</v>
      </c>
      <c r="E21" s="31" t="s">
        <v>37</v>
      </c>
      <c r="F21" s="16">
        <v>2020</v>
      </c>
      <c r="G21" s="15" t="s">
        <v>38</v>
      </c>
      <c r="H21" s="15" t="s">
        <v>16</v>
      </c>
      <c r="I21" s="15" t="s">
        <v>16</v>
      </c>
      <c r="J21" s="15" t="s">
        <v>16</v>
      </c>
    </row>
    <row r="22" spans="1:11" ht="78.75" customHeight="1" x14ac:dyDescent="0.35">
      <c r="A22" s="22">
        <v>44153</v>
      </c>
      <c r="B22" s="6" t="s">
        <v>39</v>
      </c>
      <c r="C22" s="7">
        <v>1</v>
      </c>
      <c r="D22" s="7">
        <v>0</v>
      </c>
      <c r="E22" s="7">
        <v>1</v>
      </c>
      <c r="F22" s="8">
        <v>2020</v>
      </c>
      <c r="G22" s="7" t="s">
        <v>15</v>
      </c>
      <c r="H22" s="7" t="s">
        <v>16</v>
      </c>
      <c r="I22" s="7" t="s">
        <v>12</v>
      </c>
      <c r="J22" s="7" t="s">
        <v>16</v>
      </c>
    </row>
    <row r="23" spans="1:11" ht="62.25" customHeight="1" x14ac:dyDescent="0.35">
      <c r="A23" s="21">
        <v>44221</v>
      </c>
      <c r="B23" s="1" t="s">
        <v>40</v>
      </c>
      <c r="C23" s="3">
        <v>0</v>
      </c>
      <c r="D23" s="3">
        <v>1</v>
      </c>
      <c r="E23" s="3">
        <v>1</v>
      </c>
      <c r="F23" s="4">
        <v>2021</v>
      </c>
      <c r="G23" s="3" t="s">
        <v>15</v>
      </c>
      <c r="H23" s="3" t="s">
        <v>16</v>
      </c>
      <c r="I23" s="3" t="s">
        <v>12</v>
      </c>
      <c r="J23" s="3" t="s">
        <v>16</v>
      </c>
    </row>
    <row r="24" spans="1:11" ht="37.5" customHeight="1" x14ac:dyDescent="0.35">
      <c r="A24" s="22">
        <v>44352</v>
      </c>
      <c r="B24" s="6" t="s">
        <v>58</v>
      </c>
      <c r="C24" s="7">
        <v>0</v>
      </c>
      <c r="D24" s="7">
        <v>1</v>
      </c>
      <c r="E24" s="7">
        <v>1</v>
      </c>
      <c r="F24" s="8">
        <v>2021</v>
      </c>
      <c r="G24" s="7" t="s">
        <v>41</v>
      </c>
      <c r="H24" s="7" t="s">
        <v>12</v>
      </c>
      <c r="I24" s="7" t="s">
        <v>11</v>
      </c>
      <c r="J24" s="7" t="s">
        <v>12</v>
      </c>
    </row>
    <row r="25" spans="1:11" ht="171" customHeight="1" x14ac:dyDescent="0.35">
      <c r="A25" s="21">
        <v>44469</v>
      </c>
      <c r="B25" s="1" t="s">
        <v>57</v>
      </c>
      <c r="C25" s="3">
        <v>1</v>
      </c>
      <c r="D25" s="3">
        <v>0</v>
      </c>
      <c r="E25" s="3">
        <v>1</v>
      </c>
      <c r="F25" s="4">
        <v>2021</v>
      </c>
      <c r="G25" s="3" t="s">
        <v>15</v>
      </c>
      <c r="H25" s="3" t="s">
        <v>11</v>
      </c>
      <c r="I25" s="3" t="s">
        <v>12</v>
      </c>
      <c r="J25" s="3" t="s">
        <v>16</v>
      </c>
    </row>
    <row r="26" spans="1:11" ht="41.25" customHeight="1" x14ac:dyDescent="0.35">
      <c r="A26" s="22">
        <v>44564</v>
      </c>
      <c r="B26" s="6" t="s">
        <v>42</v>
      </c>
      <c r="C26" s="7">
        <v>1</v>
      </c>
      <c r="D26" s="7">
        <v>0</v>
      </c>
      <c r="E26" s="7">
        <v>1</v>
      </c>
      <c r="F26" s="8">
        <v>2022</v>
      </c>
      <c r="G26" s="7" t="s">
        <v>15</v>
      </c>
      <c r="H26" s="7" t="s">
        <v>11</v>
      </c>
      <c r="I26" s="7" t="s">
        <v>12</v>
      </c>
      <c r="J26" s="7" t="s">
        <v>11</v>
      </c>
    </row>
    <row r="27" spans="1:11" ht="133.5" customHeight="1" x14ac:dyDescent="0.35">
      <c r="A27" s="21">
        <v>44585</v>
      </c>
      <c r="B27" s="1" t="s">
        <v>63</v>
      </c>
      <c r="C27" s="3">
        <v>0</v>
      </c>
      <c r="D27" s="3">
        <v>1</v>
      </c>
      <c r="E27" s="3">
        <v>1</v>
      </c>
      <c r="F27" s="4">
        <v>2022</v>
      </c>
      <c r="G27" s="3" t="s">
        <v>15</v>
      </c>
      <c r="H27" s="3" t="s">
        <v>11</v>
      </c>
      <c r="I27" s="3" t="s">
        <v>12</v>
      </c>
      <c r="J27" s="3" t="s">
        <v>12</v>
      </c>
    </row>
    <row r="28" spans="1:11" ht="87.75" customHeight="1" x14ac:dyDescent="0.35">
      <c r="A28" s="34">
        <v>45054</v>
      </c>
      <c r="B28" s="35" t="s">
        <v>43</v>
      </c>
      <c r="C28" s="36">
        <v>1</v>
      </c>
      <c r="D28" s="36">
        <v>0</v>
      </c>
      <c r="E28" s="36">
        <v>1</v>
      </c>
      <c r="F28" s="37">
        <v>2023</v>
      </c>
      <c r="G28" s="38" t="s">
        <v>10</v>
      </c>
      <c r="H28" s="38" t="s">
        <v>11</v>
      </c>
      <c r="I28" s="38" t="s">
        <v>12</v>
      </c>
      <c r="J28" s="38" t="s">
        <v>12</v>
      </c>
      <c r="K28" s="32"/>
    </row>
    <row r="29" spans="1:11" ht="43.5" customHeight="1" x14ac:dyDescent="0.35">
      <c r="A29" s="39">
        <v>45117</v>
      </c>
      <c r="B29" s="40" t="s">
        <v>44</v>
      </c>
      <c r="C29" s="41">
        <v>1</v>
      </c>
      <c r="D29" s="41">
        <v>0</v>
      </c>
      <c r="E29" s="41">
        <v>1</v>
      </c>
      <c r="F29" s="42">
        <v>2023</v>
      </c>
      <c r="G29" s="43" t="s">
        <v>41</v>
      </c>
      <c r="H29" s="43" t="s">
        <v>12</v>
      </c>
      <c r="I29" s="43" t="s">
        <v>11</v>
      </c>
      <c r="J29" s="43" t="s">
        <v>12</v>
      </c>
      <c r="K29" s="32"/>
    </row>
    <row r="30" spans="1:11" ht="43.5" customHeight="1" x14ac:dyDescent="0.35">
      <c r="A30" s="34">
        <v>45120</v>
      </c>
      <c r="B30" s="44" t="s">
        <v>45</v>
      </c>
      <c r="C30" s="36">
        <v>1</v>
      </c>
      <c r="D30" s="36">
        <v>0</v>
      </c>
      <c r="E30" s="36">
        <v>1</v>
      </c>
      <c r="F30" s="37">
        <v>2023</v>
      </c>
      <c r="G30" s="38" t="s">
        <v>15</v>
      </c>
      <c r="H30" s="38" t="s">
        <v>12</v>
      </c>
      <c r="I30" s="38" t="s">
        <v>11</v>
      </c>
      <c r="J30" s="38" t="s">
        <v>12</v>
      </c>
    </row>
    <row r="31" spans="1:11" ht="43.5" customHeight="1" x14ac:dyDescent="0.35">
      <c r="A31" s="45">
        <v>45154</v>
      </c>
      <c r="B31" s="46" t="s">
        <v>46</v>
      </c>
      <c r="C31" s="47">
        <v>0</v>
      </c>
      <c r="D31" s="47">
        <v>1</v>
      </c>
      <c r="E31" s="47">
        <v>1</v>
      </c>
      <c r="F31" s="48">
        <v>2023</v>
      </c>
      <c r="G31" s="43" t="s">
        <v>15</v>
      </c>
      <c r="H31" s="43" t="s">
        <v>12</v>
      </c>
      <c r="I31" s="43" t="s">
        <v>11</v>
      </c>
      <c r="J31" s="49" t="s">
        <v>11</v>
      </c>
    </row>
    <row r="32" spans="1:11" ht="43.5" x14ac:dyDescent="0.35">
      <c r="A32" s="34">
        <v>45427</v>
      </c>
      <c r="B32" s="44" t="s">
        <v>47</v>
      </c>
      <c r="C32" s="36">
        <v>1</v>
      </c>
      <c r="D32" s="36">
        <v>0</v>
      </c>
      <c r="E32" s="36">
        <v>1</v>
      </c>
      <c r="F32" s="37">
        <v>2024</v>
      </c>
      <c r="G32" s="38" t="s">
        <v>15</v>
      </c>
      <c r="H32" s="38" t="s">
        <v>12</v>
      </c>
      <c r="I32" s="38" t="s">
        <v>11</v>
      </c>
      <c r="J32" s="38" t="s">
        <v>12</v>
      </c>
    </row>
    <row r="33" spans="1:10" ht="29" x14ac:dyDescent="0.35">
      <c r="A33" s="45">
        <v>45440</v>
      </c>
      <c r="B33" s="46" t="s">
        <v>48</v>
      </c>
      <c r="C33" s="47">
        <v>1</v>
      </c>
      <c r="D33" s="47">
        <v>0</v>
      </c>
      <c r="E33" s="47">
        <v>1</v>
      </c>
      <c r="F33" s="48">
        <v>2024</v>
      </c>
      <c r="G33" s="43" t="s">
        <v>15</v>
      </c>
      <c r="H33" s="49" t="s">
        <v>12</v>
      </c>
      <c r="I33" s="49" t="s">
        <v>11</v>
      </c>
      <c r="J33" s="49" t="s">
        <v>12</v>
      </c>
    </row>
    <row r="34" spans="1:10" ht="33.75" customHeight="1" x14ac:dyDescent="0.35">
      <c r="A34" s="76" t="s">
        <v>67</v>
      </c>
      <c r="B34" s="77" t="s">
        <v>65</v>
      </c>
      <c r="C34" s="86" t="s">
        <v>36</v>
      </c>
      <c r="D34" s="78">
        <v>0</v>
      </c>
      <c r="E34" s="86" t="s">
        <v>36</v>
      </c>
      <c r="F34" s="79">
        <v>2024</v>
      </c>
      <c r="G34" s="80" t="s">
        <v>15</v>
      </c>
      <c r="H34" s="78" t="s">
        <v>50</v>
      </c>
      <c r="I34" s="78" t="s">
        <v>50</v>
      </c>
      <c r="J34" s="78" t="s">
        <v>50</v>
      </c>
    </row>
    <row r="35" spans="1:10" ht="30" customHeight="1" thickBot="1" x14ac:dyDescent="0.4">
      <c r="A35" s="81">
        <v>45724</v>
      </c>
      <c r="B35" s="82" t="s">
        <v>49</v>
      </c>
      <c r="C35" s="83">
        <v>0</v>
      </c>
      <c r="D35" s="83" t="s">
        <v>36</v>
      </c>
      <c r="E35" s="83" t="s">
        <v>36</v>
      </c>
      <c r="F35" s="84">
        <v>2025</v>
      </c>
      <c r="G35" s="85" t="s">
        <v>15</v>
      </c>
      <c r="H35" s="85" t="s">
        <v>50</v>
      </c>
      <c r="I35" s="85" t="s">
        <v>50</v>
      </c>
      <c r="J35" s="85" t="s">
        <v>50</v>
      </c>
    </row>
    <row r="36" spans="1:10" ht="22.5" customHeight="1" thickTop="1" thickBot="1" x14ac:dyDescent="0.4">
      <c r="A36" s="24"/>
      <c r="B36" s="10"/>
      <c r="C36" s="50">
        <f>SUM(C2:C35)</f>
        <v>73</v>
      </c>
      <c r="D36" s="50">
        <f>SUM(D2:D35)</f>
        <v>103</v>
      </c>
      <c r="E36" s="50">
        <f>SUM(E2:E35)</f>
        <v>176</v>
      </c>
      <c r="F36" s="9"/>
      <c r="G36" s="11"/>
      <c r="H36" s="11"/>
      <c r="I36" s="11"/>
      <c r="J36" s="11"/>
    </row>
    <row r="37" spans="1:10" ht="114" customHeight="1" x14ac:dyDescent="0.35">
      <c r="A37" s="69" t="s">
        <v>66</v>
      </c>
      <c r="B37" s="69"/>
      <c r="C37" s="69"/>
      <c r="D37" s="69"/>
      <c r="E37" s="69"/>
      <c r="F37" s="69"/>
      <c r="G37" s="69"/>
      <c r="H37" s="69"/>
      <c r="I37" s="69"/>
      <c r="J37" s="69"/>
    </row>
  </sheetData>
  <autoFilter ref="A1:K37" xr:uid="{00000000-0001-0000-0000-000000000000}"/>
  <mergeCells count="1">
    <mergeCell ref="A37:J3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B7A93-C258-4BA1-9981-8C54C6DB3C1F}">
  <dimension ref="A1:O46"/>
  <sheetViews>
    <sheetView tabSelected="1" zoomScale="85" zoomScaleNormal="85" workbookViewId="0">
      <selection activeCell="C2" sqref="C2"/>
    </sheetView>
  </sheetViews>
  <sheetFormatPr defaultRowHeight="14.5" x14ac:dyDescent="0.35"/>
  <cols>
    <col min="2" max="2" width="11.26953125" bestFit="1" customWidth="1"/>
    <col min="3" max="3" width="11.26953125" customWidth="1"/>
    <col min="4" max="4" width="18.26953125" customWidth="1"/>
    <col min="5" max="5" width="10.7265625" customWidth="1"/>
    <col min="7" max="7" width="16" customWidth="1"/>
  </cols>
  <sheetData>
    <row r="1" spans="1:11" ht="15" customHeight="1" x14ac:dyDescent="0.35">
      <c r="G1" s="75"/>
      <c r="H1" s="75"/>
      <c r="I1" s="75"/>
      <c r="J1" s="75"/>
      <c r="K1" s="75"/>
    </row>
    <row r="3" spans="1:11" ht="27.75" customHeight="1" x14ac:dyDescent="0.35">
      <c r="B3" s="63"/>
      <c r="C3" s="71" t="s">
        <v>51</v>
      </c>
      <c r="D3" s="72"/>
    </row>
    <row r="4" spans="1:11" x14ac:dyDescent="0.35">
      <c r="B4" s="64" t="s">
        <v>5</v>
      </c>
      <c r="C4" s="33" t="s">
        <v>52</v>
      </c>
      <c r="D4" s="65" t="s">
        <v>53</v>
      </c>
    </row>
    <row r="5" spans="1:11" x14ac:dyDescent="0.35">
      <c r="A5" t="s">
        <v>54</v>
      </c>
      <c r="B5" s="66">
        <v>2010</v>
      </c>
      <c r="C5" s="12">
        <v>1</v>
      </c>
      <c r="D5" s="67"/>
    </row>
    <row r="6" spans="1:11" x14ac:dyDescent="0.35">
      <c r="A6" t="s">
        <v>54</v>
      </c>
      <c r="B6" s="66">
        <v>2011</v>
      </c>
      <c r="C6" s="12">
        <v>0</v>
      </c>
      <c r="D6" s="67"/>
    </row>
    <row r="7" spans="1:11" x14ac:dyDescent="0.35">
      <c r="B7" s="66">
        <v>2012</v>
      </c>
      <c r="C7" s="12">
        <v>5</v>
      </c>
      <c r="D7" s="67"/>
    </row>
    <row r="8" spans="1:11" x14ac:dyDescent="0.35">
      <c r="B8" s="66">
        <v>2013</v>
      </c>
      <c r="C8" s="12">
        <v>2</v>
      </c>
      <c r="D8" s="67"/>
    </row>
    <row r="9" spans="1:11" x14ac:dyDescent="0.35">
      <c r="B9" s="66">
        <v>2014</v>
      </c>
      <c r="C9" s="12">
        <v>2</v>
      </c>
      <c r="D9" s="67"/>
    </row>
    <row r="10" spans="1:11" x14ac:dyDescent="0.35">
      <c r="B10" s="66">
        <v>2015</v>
      </c>
      <c r="C10" s="12">
        <v>4</v>
      </c>
      <c r="D10" s="67"/>
    </row>
    <row r="11" spans="1:11" x14ac:dyDescent="0.35">
      <c r="B11" s="66">
        <v>2016</v>
      </c>
      <c r="C11" s="12">
        <v>0</v>
      </c>
      <c r="D11" s="67"/>
    </row>
    <row r="12" spans="1:11" x14ac:dyDescent="0.35">
      <c r="B12" s="66">
        <v>2017</v>
      </c>
      <c r="C12" s="12">
        <v>1</v>
      </c>
      <c r="D12" s="67"/>
    </row>
    <row r="13" spans="1:11" x14ac:dyDescent="0.35">
      <c r="B13" s="66">
        <v>2018</v>
      </c>
      <c r="C13" s="12">
        <v>2</v>
      </c>
      <c r="D13" s="67"/>
    </row>
    <row r="14" spans="1:11" x14ac:dyDescent="0.35">
      <c r="B14" s="66">
        <v>2019</v>
      </c>
      <c r="C14" s="29">
        <v>1</v>
      </c>
      <c r="D14" s="67">
        <v>1</v>
      </c>
    </row>
    <row r="15" spans="1:11" x14ac:dyDescent="0.35">
      <c r="B15" s="66">
        <v>2020</v>
      </c>
      <c r="C15" s="12">
        <v>1</v>
      </c>
      <c r="D15" s="67">
        <v>1</v>
      </c>
    </row>
    <row r="16" spans="1:11" x14ac:dyDescent="0.35">
      <c r="B16" s="66">
        <v>2021</v>
      </c>
      <c r="C16" s="12">
        <v>3</v>
      </c>
      <c r="D16" s="67"/>
    </row>
    <row r="17" spans="2:11" x14ac:dyDescent="0.35">
      <c r="B17" s="55">
        <v>2022</v>
      </c>
      <c r="C17" s="62">
        <v>2</v>
      </c>
      <c r="D17" s="68"/>
    </row>
    <row r="18" spans="2:11" ht="21" customHeight="1" x14ac:dyDescent="0.35">
      <c r="B18" s="57">
        <v>2023</v>
      </c>
      <c r="C18" s="51">
        <v>4</v>
      </c>
      <c r="D18" s="58"/>
      <c r="E18" t="s">
        <v>54</v>
      </c>
    </row>
    <row r="19" spans="2:11" x14ac:dyDescent="0.35">
      <c r="B19" s="57">
        <v>2024</v>
      </c>
      <c r="C19" s="51">
        <v>2</v>
      </c>
      <c r="D19" s="58">
        <v>1</v>
      </c>
      <c r="E19" s="19">
        <f>C21+D21</f>
        <v>34</v>
      </c>
    </row>
    <row r="20" spans="2:11" x14ac:dyDescent="0.35">
      <c r="B20" s="59">
        <v>2025</v>
      </c>
      <c r="C20" s="60">
        <v>0</v>
      </c>
      <c r="D20" s="61">
        <v>1</v>
      </c>
      <c r="E20" s="19"/>
    </row>
    <row r="21" spans="2:11" x14ac:dyDescent="0.35">
      <c r="B21" s="19" t="s">
        <v>55</v>
      </c>
      <c r="C21" s="19">
        <f>SUM(C5:C20)</f>
        <v>30</v>
      </c>
      <c r="D21" s="19">
        <f>SUM(D5:D20)</f>
        <v>4</v>
      </c>
      <c r="E21" s="19"/>
    </row>
    <row r="22" spans="2:11" x14ac:dyDescent="0.35">
      <c r="B22" s="19"/>
      <c r="C22" s="19"/>
      <c r="D22" s="19"/>
      <c r="E22" s="19"/>
    </row>
    <row r="23" spans="2:11" x14ac:dyDescent="0.35">
      <c r="B23" s="19"/>
      <c r="C23" s="19"/>
      <c r="D23" s="19"/>
      <c r="E23" s="19"/>
    </row>
    <row r="24" spans="2:11" ht="15.5" x14ac:dyDescent="0.35">
      <c r="G24" s="75"/>
      <c r="H24" s="75"/>
      <c r="I24" s="75"/>
      <c r="J24" s="75"/>
      <c r="K24" s="75"/>
    </row>
    <row r="25" spans="2:11" ht="44.25" customHeight="1" x14ac:dyDescent="0.35">
      <c r="B25" s="54"/>
      <c r="C25" s="73" t="s">
        <v>56</v>
      </c>
      <c r="D25" s="74"/>
    </row>
    <row r="26" spans="2:11" x14ac:dyDescent="0.35">
      <c r="B26" s="55" t="s">
        <v>5</v>
      </c>
      <c r="C26" s="53" t="s">
        <v>52</v>
      </c>
      <c r="D26" s="56" t="s">
        <v>53</v>
      </c>
    </row>
    <row r="27" spans="2:11" x14ac:dyDescent="0.35">
      <c r="B27" s="57">
        <v>2010</v>
      </c>
      <c r="C27" s="51">
        <v>59</v>
      </c>
      <c r="D27" s="58"/>
    </row>
    <row r="28" spans="2:11" x14ac:dyDescent="0.35">
      <c r="B28" s="57">
        <v>2011</v>
      </c>
      <c r="C28" s="51">
        <v>0</v>
      </c>
      <c r="D28" s="58"/>
    </row>
    <row r="29" spans="2:11" x14ac:dyDescent="0.35">
      <c r="B29" s="57">
        <v>2012</v>
      </c>
      <c r="C29" s="51">
        <v>5</v>
      </c>
      <c r="D29" s="58"/>
    </row>
    <row r="30" spans="2:11" x14ac:dyDescent="0.35">
      <c r="B30" s="57">
        <v>2013</v>
      </c>
      <c r="C30" s="51">
        <v>4</v>
      </c>
      <c r="D30" s="58"/>
    </row>
    <row r="31" spans="2:11" x14ac:dyDescent="0.35">
      <c r="B31" s="57">
        <v>2014</v>
      </c>
      <c r="C31" s="51">
        <v>2</v>
      </c>
      <c r="D31" s="58"/>
    </row>
    <row r="32" spans="2:11" x14ac:dyDescent="0.35">
      <c r="B32" s="57">
        <v>2015</v>
      </c>
      <c r="C32" s="51">
        <v>6</v>
      </c>
      <c r="D32" s="58"/>
    </row>
    <row r="33" spans="2:15" x14ac:dyDescent="0.35">
      <c r="B33" s="57">
        <v>2016</v>
      </c>
      <c r="C33" s="51">
        <v>0</v>
      </c>
      <c r="D33" s="58"/>
    </row>
    <row r="34" spans="2:15" x14ac:dyDescent="0.35">
      <c r="B34" s="57">
        <v>2017</v>
      </c>
      <c r="C34" s="51">
        <v>1</v>
      </c>
      <c r="D34" s="58"/>
    </row>
    <row r="35" spans="2:15" x14ac:dyDescent="0.35">
      <c r="B35" s="57">
        <v>2018</v>
      </c>
      <c r="C35" s="51">
        <v>86</v>
      </c>
      <c r="D35" s="58"/>
    </row>
    <row r="36" spans="2:15" x14ac:dyDescent="0.35">
      <c r="B36" s="57">
        <v>2019</v>
      </c>
      <c r="C36" s="52">
        <v>1</v>
      </c>
      <c r="D36" s="58">
        <v>4</v>
      </c>
    </row>
    <row r="37" spans="2:15" x14ac:dyDescent="0.35">
      <c r="B37" s="57">
        <v>2020</v>
      </c>
      <c r="C37" s="51">
        <v>1</v>
      </c>
      <c r="D37" s="58">
        <v>5</v>
      </c>
    </row>
    <row r="38" spans="2:15" x14ac:dyDescent="0.35">
      <c r="B38" s="57">
        <v>2021</v>
      </c>
      <c r="C38" s="51">
        <v>3</v>
      </c>
      <c r="D38" s="58"/>
    </row>
    <row r="39" spans="2:15" x14ac:dyDescent="0.35">
      <c r="B39" s="57">
        <v>2022</v>
      </c>
      <c r="C39" s="51">
        <v>2</v>
      </c>
      <c r="D39" s="58"/>
    </row>
    <row r="40" spans="2:15" x14ac:dyDescent="0.35">
      <c r="B40" s="57">
        <v>2023</v>
      </c>
      <c r="C40" s="51">
        <v>4</v>
      </c>
      <c r="D40" s="58"/>
      <c r="E40" s="19"/>
    </row>
    <row r="41" spans="2:15" x14ac:dyDescent="0.35">
      <c r="B41" s="57">
        <v>2024</v>
      </c>
      <c r="C41" s="51">
        <v>2</v>
      </c>
      <c r="D41" s="58">
        <v>1</v>
      </c>
    </row>
    <row r="42" spans="2:15" x14ac:dyDescent="0.35">
      <c r="B42" s="59">
        <v>2025</v>
      </c>
      <c r="C42" s="60">
        <v>0</v>
      </c>
      <c r="D42" s="61">
        <v>1</v>
      </c>
    </row>
    <row r="43" spans="2:15" x14ac:dyDescent="0.35">
      <c r="B43" s="19" t="s">
        <v>55</v>
      </c>
      <c r="C43" s="19">
        <f>SUM(C27:C42)</f>
        <v>176</v>
      </c>
      <c r="D43" s="19">
        <f>SUM(D27:D42)</f>
        <v>11</v>
      </c>
    </row>
    <row r="46" spans="2:15" ht="20.25" customHeight="1" x14ac:dyDescent="0.35">
      <c r="B46" s="70"/>
      <c r="C46" s="70"/>
      <c r="D46" s="70"/>
      <c r="E46" s="70"/>
      <c r="F46" s="70"/>
      <c r="G46" s="70"/>
      <c r="H46" s="70"/>
      <c r="I46" s="70"/>
      <c r="J46" s="70"/>
      <c r="K46" s="70"/>
      <c r="L46" s="70"/>
      <c r="M46" s="70"/>
      <c r="N46" s="70"/>
      <c r="O46" s="70"/>
    </row>
  </sheetData>
  <mergeCells count="5">
    <mergeCell ref="B46:O46"/>
    <mergeCell ref="C3:D3"/>
    <mergeCell ref="C25:D25"/>
    <mergeCell ref="G1:K1"/>
    <mergeCell ref="G24:K24"/>
  </mergeCells>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d6e3fb7-5a6e-44ec-bba8-0f5edb349e10" xsi:nil="true"/>
    <Topic_x007c_Proceeding xmlns="5eff49fa-fdc5-439e-aa03-034da97b653b" xsi:nil="true"/>
    <Industry xmlns="5eff49fa-fdc5-439e-aa03-034da97b653b" xsi:nil="true"/>
    <lcf76f155ced4ddcb4097134ff3c332f xmlns="5eff49fa-fdc5-439e-aa03-034da97b653b">
      <Terms xmlns="http://schemas.microsoft.com/office/infopath/2007/PartnerControls"/>
    </lcf76f155ced4ddcb4097134ff3c332f>
    <Assignedto xmlns="5eff49fa-fdc5-439e-aa03-034da97b653b">
      <UserInfo>
        <DisplayName/>
        <AccountId xsi:nil="true"/>
        <AccountType/>
      </UserInfo>
    </Assignedto>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b06c99b3-cd83-43e5-b4c1-d62f316c1e37" ContentTypeId="0x0101" PreviousValue="false" LastSyncTimeStamp="2020-01-27T23:41:31.003Z"/>
</file>

<file path=customXml/item4.xml><?xml version="1.0" encoding="utf-8"?>
<ct:contentTypeSchema xmlns:ct="http://schemas.microsoft.com/office/2006/metadata/contentType" xmlns:ma="http://schemas.microsoft.com/office/2006/metadata/properties/metaAttributes" ct:_="" ma:_="" ma:contentTypeName="Document" ma:contentTypeID="0x0101002FCC49087CBAF749BEA397E09F04586E" ma:contentTypeVersion="19" ma:contentTypeDescription="Create a new document." ma:contentTypeScope="" ma:versionID="097d5f151a81db5ffd03d0508f06e92d">
  <xsd:schema xmlns:xsd="http://www.w3.org/2001/XMLSchema" xmlns:xs="http://www.w3.org/2001/XMLSchema" xmlns:p="http://schemas.microsoft.com/office/2006/metadata/properties" xmlns:ns2="5eff49fa-fdc5-439e-aa03-034da97b653b" xmlns:ns3="4d6e3fb7-5a6e-44ec-bba8-0f5edb349e10" targetNamespace="http://schemas.microsoft.com/office/2006/metadata/properties" ma:root="true" ma:fieldsID="97f6dfa58bb59c786dbe4e5271b6e4de" ns2:_="" ns3:_="">
    <xsd:import namespace="5eff49fa-fdc5-439e-aa03-034da97b653b"/>
    <xsd:import namespace="4d6e3fb7-5a6e-44ec-bba8-0f5edb349e1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Topic_x007c_Proceeding"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Assignedto" minOccurs="0"/>
                <xsd:element ref="ns2:Industry"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f49fa-fdc5-439e-aa03-034da97b65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Topic_x007c_Proceeding" ma:index="17" nillable="true" ma:displayName="Topic  |  Proceeding" ma:format="Dropdown" ma:internalName="Topic_x007c_Proceeding">
      <xsd:simpleType>
        <xsd:restriction base="dms:Choice">
          <xsd:enumeration value="PSPS R.18-12-010"/>
          <xsd:enumeration value="Microgrids R.19-09-009"/>
          <xsd:enumeration value="EDPP R.15-06-009"/>
          <xsd:enumeration value="Primary"/>
          <xsd:enumeration value="CCORE"/>
        </xsd:restriction>
      </xsd:simpleType>
    </xsd:element>
    <xsd:element name="MediaLengthInSeconds" ma:index="18" nillable="true" ma:displayName="Length (seconds)"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58c64cc-ee56-435d-b6d0-239f1a5e0d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Assignedto" ma:index="24" nillable="true" ma:displayName="Assigned to" ma:format="Dropdown" ma:list="UserInfo" ma:SharePointGroup="0" ma:internalName="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ustry" ma:index="25" nillable="true" ma:displayName="Industry" ma:format="Dropdown" ma:internalName="Industry">
      <xsd:simpleType>
        <xsd:restriction base="dms:Text">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6e3fb7-5a6e-44ec-bba8-0f5edb349e1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43ab7159-fb12-4e21-93d7-06cef4d8fa5b}" ma:internalName="TaxCatchAll" ma:showField="CatchAllData" ma:web="4d6e3fb7-5a6e-44ec-bba8-0f5edb349e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2348EF-6E33-4EBA-A84D-1E9F38DDC61D}">
  <ds:schemaRefs>
    <ds:schemaRef ds:uri="http://schemas.microsoft.com/office/2006/metadata/properties"/>
    <ds:schemaRef ds:uri="http://purl.org/dc/elements/1.1/"/>
    <ds:schemaRef ds:uri="97e57212-3e02-407f-8b2d-05f7d7f19b15"/>
    <ds:schemaRef ds:uri="5d5b96cd-bc1c-4037-90c3-cc9fb9d0389f"/>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C4E15893-5422-4A75-BC46-3BEDD276914B}">
  <ds:schemaRefs>
    <ds:schemaRef ds:uri="http://schemas.microsoft.com/sharepoint/v3/contenttype/forms"/>
  </ds:schemaRefs>
</ds:datastoreItem>
</file>

<file path=customXml/itemProps3.xml><?xml version="1.0" encoding="utf-8"?>
<ds:datastoreItem xmlns:ds="http://schemas.openxmlformats.org/officeDocument/2006/customXml" ds:itemID="{B418F902-DC15-4414-B804-DF152ADF7124}">
  <ds:schemaRefs>
    <ds:schemaRef ds:uri="Microsoft.SharePoint.Taxonomy.ContentTypeSync"/>
  </ds:schemaRefs>
</ds:datastoreItem>
</file>

<file path=customXml/itemProps4.xml><?xml version="1.0" encoding="utf-8"?>
<ds:datastoreItem xmlns:ds="http://schemas.openxmlformats.org/officeDocument/2006/customXml" ds:itemID="{429AEEE4-1224-440A-85BE-EB71A9B617B0}"/>
</file>

<file path=docMetadata/LabelInfo.xml><?xml version="1.0" encoding="utf-8"?>
<clbl:labelList xmlns:clbl="http://schemas.microsoft.com/office/2020/mipLabelMetadata">
  <clbl:label id="{fe50d7ff-dac2-44e7-b4b1-f9f0ac2f0a92}"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2010- Q3 2025 SOM Public SIF A</vt:lpstr>
      <vt:lpstr>Chart - 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Sullivan, Suzanne</cp:lastModifiedBy>
  <cp:revision/>
  <dcterms:created xsi:type="dcterms:W3CDTF">2022-02-09T22:41:42Z</dcterms:created>
  <dcterms:modified xsi:type="dcterms:W3CDTF">2025-08-29T15:22:49Z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0x0101002FCC49087CBAF749BEA397E09F04586E</vt:lpwstr>
  </property>
  <property fmtid="{D5CDD505-2E9C-101B-9397-08002B2CF9AE}" pid="3" name="pgeRecordCategory">
    <vt:lpwstr/>
  </property>
  <property fmtid="{D5CDD505-2E9C-101B-9397-08002B2CF9AE}" pid="4" name="MSIP_Label_fe50d7ff-dac2-44e7-b4b1-f9f0ac2f0a92_Enabled">
    <vt:lpwstr>true</vt:lpwstr>
  </property>
  <property fmtid="{D5CDD505-2E9C-101B-9397-08002B2CF9AE}" pid="5" name="MSIP_Label_fe50d7ff-dac2-44e7-b4b1-f9f0ac2f0a92_SetDate">
    <vt:lpwstr>2022-08-23T17:34:38Z</vt:lpwstr>
  </property>
  <property fmtid="{D5CDD505-2E9C-101B-9397-08002B2CF9AE}" pid="6" name="MSIP_Label_fe50d7ff-dac2-44e7-b4b1-f9f0ac2f0a92_Method">
    <vt:lpwstr>Privileged</vt:lpwstr>
  </property>
  <property fmtid="{D5CDD505-2E9C-101B-9397-08002B2CF9AE}" pid="7" name="MSIP_Label_fe50d7ff-dac2-44e7-b4b1-f9f0ac2f0a92_Name">
    <vt:lpwstr>Internal</vt:lpwstr>
  </property>
  <property fmtid="{D5CDD505-2E9C-101B-9397-08002B2CF9AE}" pid="8" name="MSIP_Label_fe50d7ff-dac2-44e7-b4b1-f9f0ac2f0a92_SiteId">
    <vt:lpwstr>44ae661a-ece6-41aa-bc96-7c2c85a08941</vt:lpwstr>
  </property>
  <property fmtid="{D5CDD505-2E9C-101B-9397-08002B2CF9AE}" pid="9" name="MSIP_Label_fe50d7ff-dac2-44e7-b4b1-f9f0ac2f0a92_ActionId">
    <vt:lpwstr>5d9c40ef-e40f-42b3-9148-5a2cd1b74d47</vt:lpwstr>
  </property>
  <property fmtid="{D5CDD505-2E9C-101B-9397-08002B2CF9AE}" pid="10" name="MSIP_Label_fe50d7ff-dac2-44e7-b4b1-f9f0ac2f0a92_ContentBits">
    <vt:lpwstr>3</vt:lpwstr>
  </property>
</Properties>
</file>