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8975" windowHeight="10935" firstSheet="1" activeTab="1"/>
  </bookViews>
  <sheets>
    <sheet name="Certification" sheetId="3" r:id="rId1"/>
    <sheet name="FilingInstructions" sheetId="13" r:id="rId2"/>
    <sheet name="Form1" sheetId="8" r:id="rId3"/>
    <sheet name="Form 2" sheetId="5" r:id="rId4"/>
    <sheet name="Form3IOUSONLY" sheetId="10" r:id="rId5"/>
    <sheet name="ForecastDocumentation" sheetId="12" r:id="rId6"/>
  </sheets>
  <externalReferences>
    <externalReference r:id="rId7"/>
  </externalReferences>
  <definedNames>
    <definedName name="_Hlk224969086" localSheetId="1">FilingInstructions!$B$32</definedName>
    <definedName name="_Order1" localSheetId="4" hidden="1">0</definedName>
    <definedName name="_Order1" hidden="1">255</definedName>
    <definedName name="_Order2" localSheetId="4" hidden="1">0</definedName>
    <definedName name="_Order2" hidden="1">255</definedName>
    <definedName name="CoName" localSheetId="4">[1]Certification!$B$4</definedName>
    <definedName name="coname">Certification!$B$4</definedName>
    <definedName name="_xlnm.Print_Area" localSheetId="1">FilingInstructions!$B$1:$B$33</definedName>
    <definedName name="_xlnm.Print_Area" localSheetId="5">ForecastDocumentation!$A$1:$L$27</definedName>
    <definedName name="_xlnm.Print_Area" localSheetId="2">Form1!$A$1:$M$70</definedName>
    <definedName name="_xlnm.Print_Area" localSheetId="4">Form3IOUSONLY!$A$1:$V$44</definedName>
    <definedName name="_xlnm.Print_Titles" localSheetId="1">FilingInstructions!$1:$3</definedName>
    <definedName name="_xlnm.Print_Titles" localSheetId="4">Form3IOUSONLY!$12:$12</definedName>
  </definedNames>
  <calcPr calcId="145621" calcMode="manual"/>
</workbook>
</file>

<file path=xl/calcChain.xml><?xml version="1.0" encoding="utf-8"?>
<calcChain xmlns="http://schemas.openxmlformats.org/spreadsheetml/2006/main">
  <c r="B3" i="10" l="1"/>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G70" i="8"/>
  <c r="H70" i="8" s="1"/>
  <c r="J70" i="8" s="1"/>
  <c r="G69" i="8"/>
  <c r="G68" i="8"/>
  <c r="G67" i="8"/>
  <c r="H67" i="8"/>
  <c r="J67" i="8"/>
  <c r="G66" i="8"/>
  <c r="H66" i="8" s="1"/>
  <c r="G65" i="8"/>
  <c r="H65" i="8" s="1"/>
  <c r="J65" i="8" s="1"/>
  <c r="G64" i="8"/>
  <c r="J64" i="8" s="1"/>
  <c r="G63" i="8"/>
  <c r="G62" i="8"/>
  <c r="G61" i="8"/>
  <c r="J61" i="8" s="1"/>
  <c r="G60" i="8"/>
  <c r="G59" i="8"/>
  <c r="G58" i="8"/>
  <c r="G57" i="8"/>
  <c r="H57" i="8" s="1"/>
  <c r="G56" i="8"/>
  <c r="H56" i="8" s="1"/>
  <c r="G55" i="8"/>
  <c r="G54" i="8"/>
  <c r="G53" i="8"/>
  <c r="G52" i="8"/>
  <c r="H52" i="8" s="1"/>
  <c r="J52" i="8" s="1"/>
  <c r="G51" i="8"/>
  <c r="G50" i="8"/>
  <c r="H50" i="8" s="1"/>
  <c r="G49" i="8"/>
  <c r="G48" i="8"/>
  <c r="H48" i="8" s="1"/>
  <c r="G47" i="8"/>
  <c r="J47" i="8" s="1"/>
  <c r="G46" i="8"/>
  <c r="J46" i="8" s="1"/>
  <c r="G45" i="8"/>
  <c r="H45" i="8" s="1"/>
  <c r="J45" i="8" s="1"/>
  <c r="G44" i="8"/>
  <c r="G43" i="8"/>
  <c r="H43" i="8" s="1"/>
  <c r="G42" i="8"/>
  <c r="H42" i="8" s="1"/>
  <c r="G41" i="8"/>
  <c r="G40" i="8"/>
  <c r="G39" i="8"/>
  <c r="G38" i="8"/>
  <c r="G37" i="8"/>
  <c r="G36" i="8"/>
  <c r="H36" i="8" s="1"/>
  <c r="J36" i="8" s="1"/>
  <c r="G35" i="8"/>
  <c r="H35" i="8" s="1"/>
  <c r="J35" i="8" s="1"/>
  <c r="G34" i="8"/>
  <c r="H34" i="8" s="1"/>
  <c r="J34" i="8" s="1"/>
  <c r="G33" i="8"/>
  <c r="B3" i="5"/>
  <c r="F16" i="5"/>
  <c r="F15" i="5"/>
  <c r="F14" i="5"/>
  <c r="F13" i="5"/>
  <c r="F12" i="5"/>
  <c r="F11" i="5"/>
  <c r="F10" i="5"/>
  <c r="B3" i="8"/>
  <c r="G21" i="8"/>
  <c r="I21" i="8" s="1"/>
  <c r="J21" i="8" s="1"/>
  <c r="H21" i="8"/>
  <c r="G22" i="8"/>
  <c r="J22" i="8" s="1"/>
  <c r="I22" i="8"/>
  <c r="G23" i="8"/>
  <c r="H23" i="8" s="1"/>
  <c r="I23" i="8"/>
  <c r="G24" i="8"/>
  <c r="I24" i="8" s="1"/>
  <c r="G25" i="8"/>
  <c r="I25" i="8"/>
  <c r="G26" i="8"/>
  <c r="I26" i="8" s="1"/>
  <c r="H26" i="8"/>
  <c r="J26" i="8" s="1"/>
  <c r="G27" i="8"/>
  <c r="J27" i="8" s="1"/>
  <c r="I27" i="8"/>
  <c r="G28" i="8"/>
  <c r="H28" i="8" s="1"/>
  <c r="J28" i="8" s="1"/>
  <c r="G29" i="8"/>
  <c r="H29" i="8" s="1"/>
  <c r="I29" i="8"/>
  <c r="G30" i="8"/>
  <c r="H30" i="8"/>
  <c r="G31" i="8"/>
  <c r="J31" i="8" s="1"/>
  <c r="H31" i="8"/>
  <c r="G32" i="8"/>
  <c r="H32" i="8" s="1"/>
  <c r="J32" i="8" s="1"/>
  <c r="G14" i="8"/>
  <c r="H14" i="8" s="1"/>
  <c r="J14" i="8" s="1"/>
  <c r="I14" i="8"/>
  <c r="G15" i="8"/>
  <c r="H15" i="8" s="1"/>
  <c r="I15" i="8"/>
  <c r="G16" i="8"/>
  <c r="H16" i="8"/>
  <c r="G17" i="8"/>
  <c r="H17" i="8" s="1"/>
  <c r="J17" i="8" s="1"/>
  <c r="G18" i="8"/>
  <c r="J18" i="8" s="1"/>
  <c r="I18" i="8"/>
  <c r="G19" i="8"/>
  <c r="I19" i="8"/>
  <c r="G20" i="8"/>
  <c r="I20" i="8"/>
  <c r="F28" i="5"/>
  <c r="F27" i="5"/>
  <c r="F26" i="5"/>
  <c r="F25" i="5"/>
  <c r="F24" i="5"/>
  <c r="F23" i="5"/>
  <c r="F22" i="5"/>
  <c r="F21" i="5"/>
  <c r="F20" i="5"/>
  <c r="F19" i="5"/>
  <c r="F18" i="5"/>
  <c r="F17" i="5"/>
  <c r="H18" i="8"/>
  <c r="H27" i="8"/>
  <c r="H25" i="8"/>
  <c r="J25" i="8" s="1"/>
  <c r="H24" i="8"/>
  <c r="H22" i="8"/>
  <c r="H33" i="8"/>
  <c r="J33" i="8" s="1"/>
  <c r="H54" i="8"/>
  <c r="J54" i="8"/>
  <c r="H60" i="8"/>
  <c r="H62" i="8"/>
  <c r="J62" i="8" s="1"/>
  <c r="H64" i="8"/>
  <c r="H68" i="8"/>
  <c r="H53" i="8"/>
  <c r="H55" i="8"/>
  <c r="H59" i="8"/>
  <c r="J59" i="8"/>
  <c r="H61" i="8"/>
  <c r="H63" i="8"/>
  <c r="J63" i="8" s="1"/>
  <c r="H69" i="8"/>
  <c r="J69" i="8"/>
  <c r="H37" i="8"/>
  <c r="J37" i="8" s="1"/>
  <c r="H39" i="8"/>
  <c r="J39" i="8" s="1"/>
  <c r="H41" i="8"/>
  <c r="H47" i="8"/>
  <c r="H51" i="8"/>
  <c r="H40" i="8"/>
  <c r="H44" i="8"/>
  <c r="J44" i="8" s="1"/>
  <c r="H46" i="8"/>
  <c r="H19" i="8"/>
  <c r="J19" i="8"/>
  <c r="J40" i="8"/>
  <c r="I32" i="8"/>
  <c r="I28" i="8"/>
  <c r="J53" i="8"/>
  <c r="I30" i="8"/>
  <c r="J30" i="8"/>
  <c r="J68" i="8"/>
  <c r="J55" i="8"/>
  <c r="I17" i="8"/>
  <c r="I31" i="8"/>
  <c r="J41" i="8"/>
  <c r="J51" i="8"/>
  <c r="J60" i="8"/>
  <c r="J24" i="8" l="1"/>
  <c r="J58" i="8"/>
  <c r="J56" i="8"/>
  <c r="I16" i="8"/>
  <c r="J16" i="8" s="1"/>
  <c r="H49" i="8"/>
  <c r="J49" i="8" s="1"/>
  <c r="H58" i="8"/>
  <c r="J43" i="8"/>
  <c r="J50" i="8"/>
  <c r="J29" i="8"/>
  <c r="H20" i="8"/>
  <c r="J20" i="8" s="1"/>
  <c r="J57" i="8"/>
  <c r="H38" i="8"/>
  <c r="J38" i="8" s="1"/>
  <c r="J48" i="8"/>
  <c r="J42" i="8"/>
  <c r="J66" i="8"/>
  <c r="J15" i="8"/>
  <c r="J23" i="8"/>
</calcChain>
</file>

<file path=xl/sharedStrings.xml><?xml version="1.0" encoding="utf-8"?>
<sst xmlns="http://schemas.openxmlformats.org/spreadsheetml/2006/main" count="237" uniqueCount="101">
  <si>
    <t>California Energy Commission</t>
  </si>
  <si>
    <t>Submittal Format</t>
  </si>
  <si>
    <r>
      <t xml:space="preserve">Data may be submitted on CD </t>
    </r>
    <r>
      <rPr>
        <b/>
        <sz val="12"/>
        <rFont val="Arial"/>
        <family val="2"/>
      </rPr>
      <t>or</t>
    </r>
    <r>
      <rPr>
        <sz val="12"/>
        <rFont val="Arial"/>
        <family val="2"/>
      </rPr>
      <t xml:space="preserve"> by email. Mail a CD containing the data in Excel format to the attention of:</t>
    </r>
  </si>
  <si>
    <t>Lynn Marshall</t>
  </si>
  <si>
    <t>1516 Ninth Street, MS-20</t>
  </si>
  <si>
    <t>Sacramento, CA 95814-5512</t>
  </si>
  <si>
    <t xml:space="preserve">Worksheet A. CERTIFICATION FORM </t>
  </si>
  <si>
    <t>Name of Load Serving Entity (LSE):</t>
  </si>
  <si>
    <t>Company Name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</si>
  <si>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</si>
  <si>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</si>
  <si>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</si>
  <si>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</si>
  <si>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</si>
  <si>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</si>
  <si>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</si>
  <si>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</si>
  <si>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</si>
  <si>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</si>
  <si>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</si>
  <si>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</si>
  <si>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</si>
  <si>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</si>
  <si>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</si>
  <si>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</si>
  <si>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</si>
  <si>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</si>
  <si>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</si>
  <si>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</si>
  <si>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</si>
  <si>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</si>
  <si>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</si>
  <si>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</si>
  <si>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CUSTOMER COUNT</t>
  </si>
  <si>
    <t>Month -Year</t>
  </si>
  <si>
    <t>Residential</t>
  </si>
  <si>
    <t>Total</t>
  </si>
  <si>
    <t>**The transmisson loss factor is assumed to be 1.025</t>
  </si>
  <si>
    <t>New Load Under Contract: Report load not currently under a contract but with a firm future start date.</t>
  </si>
  <si>
    <t>Transmission Losses** (0.025)</t>
  </si>
  <si>
    <t>UFE Losses** (PG&amp;E only 0.005)</t>
  </si>
  <si>
    <t>Current Load Under Contract</t>
  </si>
  <si>
    <t>Month - Year</t>
  </si>
  <si>
    <t>Peak Load          (MW)</t>
  </si>
  <si>
    <t>Monthly Energy Forecast including Distribution Losses (MWh)</t>
  </si>
  <si>
    <t xml:space="preserve"> New Load Under Contract</t>
  </si>
  <si>
    <t>Current Load Under Contract: report monthly load currently under contract</t>
  </si>
  <si>
    <t xml:space="preserve">***For the PG&amp;E distribution area only apply a UFE loss factor of 1.005. </t>
  </si>
  <si>
    <t>Monthly Peak Forecast including Distribution Losses (MW)</t>
  </si>
  <si>
    <t>Firm Load ( applies to ESPs only)</t>
  </si>
  <si>
    <t>Total Peak Load including Losses &amp; UFE</t>
  </si>
  <si>
    <t>Monthly Peak Load and Energy Forecast</t>
  </si>
  <si>
    <t>FORM 2: Customer Count</t>
  </si>
  <si>
    <t>Nonresidential</t>
  </si>
  <si>
    <t>TAC</t>
  </si>
  <si>
    <t>PGAE</t>
  </si>
  <si>
    <t>SDGE</t>
  </si>
  <si>
    <t>SCE</t>
  </si>
  <si>
    <t>Direct Access</t>
  </si>
  <si>
    <t>This form documents the total amount of DSM impact or departing load assumed in the forecast in Forms 1A and 1B.</t>
  </si>
  <si>
    <t>Service Area Effects with Losses</t>
  </si>
  <si>
    <t xml:space="preserve">Bundled </t>
  </si>
  <si>
    <t>Notes</t>
  </si>
  <si>
    <t>CCA</t>
  </si>
  <si>
    <t>Other Departing Load</t>
  </si>
  <si>
    <t>Nondispatchable demand response</t>
  </si>
  <si>
    <t xml:space="preserve">Provide the forecasted number of billed accounts associated with the submitted forecast, by customer category. </t>
  </si>
  <si>
    <t>This form is to be filled out by all LSEs for each service area in which you expect to serve customers.</t>
  </si>
  <si>
    <t>Provide a general description of forecast methods and key assumptions.  LSEs should describe their assumptions about renewal of expiring contracts, new customer additions, and the rationale for those assumptions. The CPUC considers a zero renewal rate assumption to be inconsistent with the “best-estimates” principle established in D.04-10-035, section 3.4.2.  Failure to follow the adopted best-estimates approach may subject the LSE to CPUC enforcement action. Submissions may include information related to particular customers that will be retained or will depart.</t>
  </si>
  <si>
    <t>Distribution Service Area Forecast (MW)</t>
  </si>
  <si>
    <t>Customer-side distributed generation (CSI/SGIP)</t>
  </si>
  <si>
    <t>Note to what extent losses are included.</t>
  </si>
  <si>
    <t xml:space="preserve">Form 2 Customer Count  </t>
  </si>
  <si>
    <t>Each LSE provides monthly customers counts associated with the forecast by service area and sector, representing the total expected number of billed accounts in that month. For IOUs, bundled customer data only is requested on Form 2.</t>
  </si>
  <si>
    <t>Load Forecast Documentation</t>
  </si>
  <si>
    <t>Background</t>
  </si>
  <si>
    <t xml:space="preserve">or email to: </t>
  </si>
  <si>
    <t>Energy Efficiency Programs</t>
  </si>
  <si>
    <t>FORM 3: IOU Service Area Forecast and Demand Side Adjustments</t>
  </si>
  <si>
    <t> 
In the Current Load Under Contract field, ESPs report monthly load of customers currently under contract. For New Load Under Contract, ESPs report load not currently under a contract but with a firm future start date. These items do not apply to IOUs.
 </t>
  </si>
  <si>
    <t xml:space="preserve"> 
A transmission loss factor of 1.025 should be applied to the Monthly Peak Forecast including Distribution Losses. A loss factor for unaccounted-for-energy (UFE) of 1.005 should be applied to the Monthly Peak Forecast including Distribution Losses for the PG&amp;E distribution area only. UFE losses are already accounted for in the SCE and SDG&amp;E distribution loss factors. The Total Peak Load including Losses &amp; UFE field is the sum of the Monthly Peak Forecast including Distribution Losses, Transmission losses, and UFE losses. </t>
  </si>
  <si>
    <t>Bundled Peak forecast</t>
  </si>
  <si>
    <t>R. 11-10-023</t>
  </si>
  <si>
    <t>This form is to be filled out by PG&amp;E, SDG&amp;E, and SCE only</t>
  </si>
  <si>
    <t>FORM 1: Monthly Peak Load and Energy Forecast for 2014 Resource Adequacy</t>
  </si>
  <si>
    <t>Technical questions relating to this data request should be directed to Lynn Marshall of the Electricity Supply Analysis Division at (916) 654-4767 or by email at Lynn.Marshall@energy.ca.gov</t>
  </si>
  <si>
    <t>Form 3 IOU Service Area Forecasts and Demand-Side Program Adjustments</t>
  </si>
  <si>
    <t>Incremental - Difference between month shown and the same month in 2013</t>
  </si>
  <si>
    <t>Data for June 2014 through December 2014 are for informational purposes only. They do not replace or update the regular RA month ahead forecast submittals.</t>
  </si>
  <si>
    <t>Glen Sharp</t>
  </si>
  <si>
    <t>Due Date: April 25, 2014</t>
  </si>
  <si>
    <t xml:space="preserve">Each LSE is required to complete this template following the instructions below. This Excel file contains a certification sheet and forms requesting load forecasts and supporting data for each month through 2015.  Also provide a description of forecast methods and key assumptions.
</t>
  </si>
  <si>
    <t xml:space="preserve">D.05-10-042 in proceeding R.04-04-003, and subsequent resource adequacy decisions, order each CPUC-juridictional load serving entity (LSE)(excluding small and multi-jurisdictional IOUs) expecting to serve end-use customers in the forthcoming calendar year to provide load forecasting information to the California Energy Commission (Energy Commission) Staff as part of the resource adequacy (RA) process. All CPUC-jurisdictional LSEs (excluding small and multijurisdictional investor-owned utilities (IOUs)) who expect to serve load in 2015 are required to submit preliminary 2015 load forecasts no later than April 25, 2014. 
</t>
  </si>
  <si>
    <t>Energy Commission staff will review and make adjustments as needed for plausibility, coincidence, allocation of demand-side programs, and pro-rata adjustments so that the sum of the adjusted forecasts is within one percent of the adopted Energy Commission forecast for each distribution service area. Energy Commission staff may request additional information if needed. LSEs will receive their adjusted forecast from the CPUC in July 2014. 
The Energy Commission has executed an interagency confidentiality agreement with the CPUC and the data submitted are subject to the protections of Section 583 of the California Public Utilities Code and pursuant to the "Revised Protective Order Regarding Confidentiality of Market Sensitive Load Data and Information" issued  February 10, 2006 in R.05-12-013.</t>
  </si>
  <si>
    <t xml:space="preserve">
Instructions for Each Form
Form 1 Monthly Peak Load and Energy Forecast:: 
For each IOU service area, each LSE reports their best estimate of expected monthly peak loads, disaggregated by sector, and including distribution losses. For IOUs, only a bundled customer forecast is requested on Form 1. Forecasts for the balance of 2014 will not be used directly in the RA process but are requested to illustrate the expected path of load migration.
</t>
  </si>
  <si>
    <t>On this form IOUs report the service area forecast associated with the bundled peak forecast on Form 1, and report any demand-side program adjustments incorporated in the submtted forecast, specifically incremental effects of 2014/2015 programs. Incremental for this filing means the difference between month shown and the same month in 2013. Note whether the data are at the customer meter or include losses. These data requested by customer type (direct access, community choice, other) and general program category (energy efficiency, distributed generation, and nondispatchable demand response).</t>
  </si>
  <si>
    <t>Incremental effects of 2014/2015 Demand side programs in included in monthly peak demand forecast (MW) *</t>
  </si>
  <si>
    <t>1516 Ninth Street, MS-22</t>
  </si>
  <si>
    <t xml:space="preserve">Data for 2014 are for informational purposes only. </t>
  </si>
  <si>
    <t>rafiling@energy.ca.gov</t>
  </si>
  <si>
    <t xml:space="preserve">Demand Forecast Data Request for 2015 Resource Adequacy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</si>
</sst>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m\-d\-yy"/>
    <numFmt numFmtId="165" formatCode="&quot;$&quot;#,##0\ ;\(&quot;$&quot;#,##0\)"/>
    <numFmt numFmtId="166" formatCode="m/d"/>
    <numFmt numFmtId="167" formatCode="#,##0.00&quot; $&quot;;\-#,##0.00&quot; $&quot;"/>
    <numFmt numFmtId="168" formatCode="0.00_)"/>
    <numFmt numFmtId="169" formatCode="[$-409]mmm\-yy;@"/>
    <numFmt numFmtId="170" formatCode="0.0"/>
  </numFmts>
  <fonts count="25">
    <font>
      <sz val="8"/>
      <name val="Arial"/>
    </font>
    <font>
      <sz val="12"/>
      <name val="Arial"/>
      <family val="2"/>
    </font>
    <font>
      <b/>
      <sz val="10"/>
      <name val="Arial"/>
      <family val="2"/>
    </font>
    <font>
      <sz val="10"/>
      <name val="Arial"/>
      <family val="2"/>
    </font>
    <font>
      <b/>
      <sz val="12"/>
      <name val="Arial"/>
      <family val="2"/>
    </font>
    <font>
      <b/>
      <sz val="8"/>
      <name val="Arial"/>
      <family val="2"/>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0"/>
      <name val="Arial"/>
      <family val="2"/>
    </font>
    <font>
      <sz val="12"/>
      <name val="Palatino"/>
      <family val="1"/>
    </font>
    <font>
      <b/>
      <sz val="14"/>
      <name val="Arial"/>
      <family val="2"/>
    </font>
    <font>
      <b/>
      <i/>
      <sz val="14"/>
      <name val="Arial"/>
      <family val="2"/>
    </font>
    <font>
      <sz val="8"/>
      <name val="Arial"/>
      <family val="2"/>
    </font>
    <font>
      <sz val="10"/>
      <name val="Arial"/>
      <family val="2"/>
    </font>
    <font>
      <sz val="11"/>
      <name val="Arial"/>
      <family val="2"/>
    </font>
    <font>
      <sz val="14"/>
      <name val="Arial"/>
      <family val="2"/>
    </font>
    <font>
      <b/>
      <sz val="14"/>
      <color indexed="9"/>
      <name val="Arial"/>
      <family val="2"/>
    </font>
    <font>
      <b/>
      <sz val="11"/>
      <name val="Arial"/>
      <family val="2"/>
    </font>
    <font>
      <u/>
      <sz val="8"/>
      <color theme="10"/>
      <name val="Arial"/>
      <family val="2"/>
    </font>
    <font>
      <b/>
      <sz val="12"/>
      <color theme="1"/>
      <name val="Arial"/>
      <family val="2"/>
    </font>
    <font>
      <u/>
      <sz val="12"/>
      <color theme="10"/>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65"/>
        <bgColor indexed="9"/>
      </patternFill>
    </fill>
  </fills>
  <borders count="45">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s>
  <cellStyleXfs count="31">
    <xf numFmtId="0" fontId="0" fillId="0" borderId="0"/>
    <xf numFmtId="0" fontId="3" fillId="0" borderId="0" applyNumberFormat="0" applyFill="0" applyBorder="0" applyAlignment="0" applyProtection="0"/>
    <xf numFmtId="164" fontId="2" fillId="2" borderId="1">
      <alignment horizontal="center" vertical="center"/>
    </xf>
    <xf numFmtId="43" fontId="16"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6" fillId="3" borderId="0" applyNumberFormat="0" applyBorder="0" applyAlignment="0" applyProtection="0"/>
    <xf numFmtId="0" fontId="7" fillId="0" borderId="0" applyNumberFormat="0" applyFill="0" applyBorder="0" applyAlignment="0" applyProtection="0"/>
    <xf numFmtId="167" fontId="3" fillId="0" borderId="0">
      <protection locked="0"/>
    </xf>
    <xf numFmtId="167" fontId="3" fillId="0" borderId="0">
      <protection locked="0"/>
    </xf>
    <xf numFmtId="0" fontId="8" fillId="0" borderId="2" applyNumberFormat="0" applyFill="0" applyAlignment="0" applyProtection="0"/>
    <xf numFmtId="0" fontId="22" fillId="0" borderId="0" applyNumberFormat="0" applyFill="0" applyBorder="0" applyAlignment="0" applyProtection="0">
      <alignment vertical="top"/>
      <protection locked="0"/>
    </xf>
    <xf numFmtId="10" fontId="6" fillId="4" borderId="3" applyNumberFormat="0" applyBorder="0" applyAlignment="0" applyProtection="0"/>
    <xf numFmtId="37" fontId="9" fillId="0" borderId="0"/>
    <xf numFmtId="168" fontId="10" fillId="0" borderId="0"/>
    <xf numFmtId="0" fontId="3" fillId="0" borderId="0"/>
    <xf numFmtId="0" fontId="3" fillId="0" borderId="0"/>
    <xf numFmtId="0" fontId="12" fillId="0" borderId="0"/>
    <xf numFmtId="0" fontId="3" fillId="0" borderId="0" applyNumberFormat="0" applyFill="0" applyBorder="0" applyAlignment="0" applyProtection="0"/>
    <xf numFmtId="0" fontId="17" fillId="0" borderId="0"/>
    <xf numFmtId="0" fontId="1" fillId="0" borderId="0"/>
    <xf numFmtId="0" fontId="12" fillId="0" borderId="0"/>
    <xf numFmtId="0" fontId="17" fillId="0" borderId="0"/>
    <xf numFmtId="10" fontId="3" fillId="0" borderId="0" applyFont="0" applyFill="0" applyBorder="0" applyAlignment="0" applyProtection="0"/>
    <xf numFmtId="37" fontId="6" fillId="5" borderId="0" applyNumberFormat="0" applyBorder="0" applyAlignment="0" applyProtection="0"/>
    <xf numFmtId="37" fontId="6" fillId="0" borderId="0"/>
    <xf numFmtId="3" fontId="11" fillId="0" borderId="2" applyProtection="0"/>
  </cellStyleXfs>
  <cellXfs count="157">
    <xf numFmtId="0" fontId="0" fillId="0" borderId="0" xfId="0"/>
    <xf numFmtId="0" fontId="12" fillId="0" borderId="0" xfId="21"/>
    <xf numFmtId="0" fontId="12" fillId="0" borderId="5" xfId="21" applyBorder="1"/>
    <xf numFmtId="0" fontId="12" fillId="0" borderId="0" xfId="21" applyAlignment="1">
      <alignment horizontal="center"/>
    </xf>
    <xf numFmtId="0" fontId="4" fillId="0" borderId="0" xfId="21" applyFont="1" applyFill="1" applyBorder="1" applyAlignment="1"/>
    <xf numFmtId="0" fontId="14" fillId="0" borderId="0" xfId="21" applyFont="1" applyFill="1" applyBorder="1" applyAlignment="1">
      <alignment horizontal="left"/>
    </xf>
    <xf numFmtId="0" fontId="14" fillId="0" borderId="0" xfId="21" applyFont="1" applyFill="1" applyBorder="1"/>
    <xf numFmtId="0" fontId="12" fillId="0" borderId="0" xfId="21" applyFill="1" applyBorder="1"/>
    <xf numFmtId="0" fontId="12" fillId="0" borderId="0" xfId="21" applyFill="1" applyBorder="1" applyAlignment="1">
      <alignment horizontal="left"/>
    </xf>
    <xf numFmtId="0" fontId="2" fillId="0" borderId="0" xfId="21" applyFont="1" applyFill="1" applyBorder="1" applyAlignment="1">
      <alignment horizontal="right"/>
    </xf>
    <xf numFmtId="0" fontId="12" fillId="0" borderId="3" xfId="21" applyFill="1" applyBorder="1" applyAlignment="1">
      <alignment horizontal="right"/>
    </xf>
    <xf numFmtId="0" fontId="2" fillId="0" borderId="0" xfId="21" applyFont="1" applyFill="1" applyBorder="1" applyAlignment="1">
      <alignment horizontal="left"/>
    </xf>
    <xf numFmtId="0" fontId="12" fillId="0" borderId="0" xfId="21" applyFill="1" applyBorder="1" applyAlignment="1">
      <alignment horizontal="right"/>
    </xf>
    <xf numFmtId="0" fontId="2" fillId="0" borderId="0" xfId="21" applyFont="1" applyFill="1" applyBorder="1" applyAlignment="1">
      <alignment horizontal="left" wrapText="1"/>
    </xf>
    <xf numFmtId="0" fontId="12" fillId="0" borderId="0" xfId="21" applyFill="1" applyBorder="1" applyAlignment="1">
      <alignment horizontal="left" wrapText="1"/>
    </xf>
    <xf numFmtId="0" fontId="12" fillId="0" borderId="0" xfId="21" applyFill="1" applyBorder="1" applyAlignment="1">
      <alignment horizontal="right" wrapText="1"/>
    </xf>
    <xf numFmtId="0" fontId="3" fillId="0" borderId="0" xfId="21" applyFont="1" applyFill="1" applyBorder="1" applyAlignment="1">
      <alignment horizontal="right"/>
    </xf>
    <xf numFmtId="0" fontId="12" fillId="0" borderId="0" xfId="21" applyFill="1" applyBorder="1" applyAlignment="1">
      <alignment horizontal="right" vertical="center"/>
    </xf>
    <xf numFmtId="0" fontId="6" fillId="0" borderId="0" xfId="25" applyFont="1"/>
    <xf numFmtId="3" fontId="5" fillId="0" borderId="0" xfId="24" applyNumberFormat="1" applyFont="1" applyBorder="1" applyAlignment="1">
      <alignment horizontal="center"/>
    </xf>
    <xf numFmtId="0" fontId="5" fillId="0" borderId="0" xfId="25" applyFont="1"/>
    <xf numFmtId="0" fontId="1" fillId="0" borderId="0" xfId="25" applyFont="1" applyAlignment="1">
      <alignment horizontal="left"/>
    </xf>
    <xf numFmtId="0" fontId="3" fillId="0" borderId="0" xfId="25" applyFont="1" applyAlignment="1">
      <alignment horizontal="left"/>
    </xf>
    <xf numFmtId="0" fontId="12" fillId="0" borderId="0" xfId="21" applyFont="1"/>
    <xf numFmtId="0" fontId="12" fillId="0" borderId="0" xfId="21" applyFont="1" applyAlignment="1">
      <alignment horizontal="center"/>
    </xf>
    <xf numFmtId="0" fontId="12" fillId="0" borderId="0" xfId="21" applyFont="1" applyBorder="1"/>
    <xf numFmtId="0" fontId="12" fillId="0" borderId="0" xfId="21" applyFont="1" applyAlignment="1">
      <alignment wrapText="1"/>
    </xf>
    <xf numFmtId="0" fontId="5" fillId="0" borderId="0" xfId="25" applyFont="1" applyAlignment="1"/>
    <xf numFmtId="0" fontId="2" fillId="0" borderId="8" xfId="21" applyFont="1" applyBorder="1" applyAlignment="1" applyProtection="1">
      <alignment horizontal="center" wrapText="1"/>
      <protection locked="0"/>
    </xf>
    <xf numFmtId="0" fontId="2" fillId="0" borderId="9" xfId="21" applyFont="1" applyFill="1" applyBorder="1" applyAlignment="1" applyProtection="1">
      <alignment horizontal="center" wrapText="1"/>
      <protection locked="0"/>
    </xf>
    <xf numFmtId="0" fontId="2" fillId="0" borderId="10" xfId="21" applyFont="1" applyFill="1" applyBorder="1" applyAlignment="1" applyProtection="1">
      <alignment horizontal="center" wrapText="1"/>
      <protection locked="0"/>
    </xf>
    <xf numFmtId="0" fontId="2" fillId="0" borderId="11" xfId="21" applyFont="1" applyFill="1" applyBorder="1" applyAlignment="1" applyProtection="1">
      <alignment horizontal="center" wrapText="1"/>
      <protection locked="0"/>
    </xf>
    <xf numFmtId="17" fontId="12" fillId="0" borderId="12" xfId="21" applyNumberFormat="1" applyBorder="1" applyAlignment="1">
      <alignment horizontal="right"/>
    </xf>
    <xf numFmtId="0" fontId="3" fillId="0" borderId="13" xfId="21" applyFont="1" applyFill="1" applyBorder="1" applyAlignment="1" applyProtection="1">
      <alignment vertical="top" wrapText="1"/>
      <protection locked="0"/>
    </xf>
    <xf numFmtId="0" fontId="3" fillId="3" borderId="14" xfId="21" applyFont="1" applyFill="1" applyBorder="1" applyAlignment="1" applyProtection="1">
      <alignment horizontal="center" vertical="top" wrapText="1"/>
      <protection locked="0"/>
    </xf>
    <xf numFmtId="3" fontId="12" fillId="0" borderId="15" xfId="21" applyNumberFormat="1" applyBorder="1"/>
    <xf numFmtId="3" fontId="12" fillId="0" borderId="16" xfId="21" applyNumberFormat="1" applyBorder="1"/>
    <xf numFmtId="0" fontId="3" fillId="3" borderId="17" xfId="21" applyFont="1" applyFill="1" applyBorder="1" applyAlignment="1" applyProtection="1">
      <alignment horizontal="center" vertical="top" wrapText="1"/>
      <protection locked="0"/>
    </xf>
    <xf numFmtId="0" fontId="2" fillId="0" borderId="0" xfId="24" applyFont="1" applyAlignment="1">
      <alignment horizontal="left"/>
    </xf>
    <xf numFmtId="0" fontId="3" fillId="0" borderId="0" xfId="26" applyFont="1"/>
    <xf numFmtId="0" fontId="2" fillId="0" borderId="0" xfId="24" applyFont="1" applyAlignment="1">
      <alignment horizontal="centerContinuous"/>
    </xf>
    <xf numFmtId="0" fontId="17" fillId="0" borderId="0" xfId="23" applyFont="1"/>
    <xf numFmtId="0" fontId="17" fillId="0" borderId="0" xfId="23" applyFont="1" applyAlignment="1">
      <alignment horizontal="center"/>
    </xf>
    <xf numFmtId="0" fontId="17" fillId="0" borderId="0" xfId="23" applyFont="1" applyBorder="1"/>
    <xf numFmtId="0" fontId="17" fillId="0" borderId="0" xfId="26" applyFont="1"/>
    <xf numFmtId="0" fontId="2" fillId="0" borderId="0" xfId="24" applyFont="1" applyAlignment="1">
      <alignment horizontal="center" wrapText="1"/>
    </xf>
    <xf numFmtId="0" fontId="2" fillId="0" borderId="18" xfId="23" applyFont="1" applyBorder="1" applyAlignment="1" applyProtection="1">
      <alignment horizontal="center" wrapText="1"/>
      <protection locked="0"/>
    </xf>
    <xf numFmtId="0" fontId="2" fillId="0" borderId="0" xfId="23" applyFont="1" applyBorder="1" applyAlignment="1" applyProtection="1">
      <alignment horizontal="center" wrapText="1"/>
      <protection locked="0"/>
    </xf>
    <xf numFmtId="0" fontId="2" fillId="0" borderId="0" xfId="26" applyFont="1"/>
    <xf numFmtId="0" fontId="5" fillId="0" borderId="0" xfId="26" applyFont="1"/>
    <xf numFmtId="17" fontId="17" fillId="0" borderId="12" xfId="23" applyNumberFormat="1" applyBorder="1" applyAlignment="1">
      <alignment horizontal="right"/>
    </xf>
    <xf numFmtId="0" fontId="5" fillId="0" borderId="0" xfId="26" applyFont="1" applyFill="1" applyBorder="1"/>
    <xf numFmtId="0" fontId="5" fillId="0" borderId="19" xfId="26" applyFont="1" applyFill="1" applyBorder="1"/>
    <xf numFmtId="0" fontId="6" fillId="0" borderId="0" xfId="26" applyFont="1"/>
    <xf numFmtId="43" fontId="17" fillId="0" borderId="12" xfId="3" applyFont="1" applyBorder="1" applyAlignment="1">
      <alignment horizontal="right"/>
    </xf>
    <xf numFmtId="0" fontId="3" fillId="0" borderId="0" xfId="23" applyFont="1"/>
    <xf numFmtId="3" fontId="2" fillId="0" borderId="20" xfId="24" applyNumberFormat="1" applyFont="1" applyBorder="1" applyAlignment="1"/>
    <xf numFmtId="0" fontId="5" fillId="0" borderId="18" xfId="26" applyFont="1" applyBorder="1" applyAlignment="1">
      <alignment horizontal="center" wrapText="1"/>
    </xf>
    <xf numFmtId="0" fontId="5" fillId="6" borderId="18" xfId="23" applyFont="1" applyFill="1" applyBorder="1" applyAlignment="1" applyProtection="1">
      <alignment horizontal="center" wrapText="1"/>
      <protection locked="0"/>
    </xf>
    <xf numFmtId="0" fontId="5" fillId="0" borderId="18" xfId="23" applyFont="1" applyBorder="1" applyAlignment="1" applyProtection="1">
      <alignment wrapText="1"/>
      <protection locked="0"/>
    </xf>
    <xf numFmtId="0" fontId="5" fillId="6" borderId="0" xfId="23" applyFont="1" applyFill="1" applyBorder="1" applyAlignment="1" applyProtection="1">
      <alignment horizontal="center" wrapText="1"/>
      <protection locked="0"/>
    </xf>
    <xf numFmtId="0" fontId="5" fillId="6" borderId="21" xfId="23" applyFont="1" applyFill="1" applyBorder="1" applyAlignment="1" applyProtection="1">
      <alignment horizontal="center" wrapText="1"/>
      <protection locked="0"/>
    </xf>
    <xf numFmtId="0" fontId="2" fillId="0" borderId="18" xfId="26" applyFont="1" applyBorder="1" applyAlignment="1">
      <alignment horizontal="center" wrapText="1"/>
    </xf>
    <xf numFmtId="0" fontId="19" fillId="0" borderId="0" xfId="19" applyFont="1" applyAlignment="1">
      <alignment horizontal="left"/>
    </xf>
    <xf numFmtId="0" fontId="14" fillId="0" borderId="0" xfId="19" quotePrefix="1" applyFont="1" applyAlignment="1">
      <alignment horizontal="left"/>
    </xf>
    <xf numFmtId="0" fontId="19" fillId="0" borderId="0" xfId="19" applyFont="1"/>
    <xf numFmtId="0" fontId="19" fillId="0" borderId="0" xfId="19" applyFont="1" applyBorder="1"/>
    <xf numFmtId="0" fontId="19" fillId="0" borderId="0" xfId="19" applyFont="1" applyAlignment="1">
      <alignment wrapText="1"/>
    </xf>
    <xf numFmtId="0" fontId="19" fillId="0" borderId="4" xfId="19" applyFont="1" applyBorder="1"/>
    <xf numFmtId="0" fontId="14" fillId="0" borderId="30" xfId="19" applyFont="1" applyBorder="1" applyAlignment="1" applyProtection="1">
      <alignment horizontal="center" wrapText="1"/>
      <protection locked="0"/>
    </xf>
    <xf numFmtId="0" fontId="14" fillId="6" borderId="33" xfId="19" applyFont="1" applyFill="1" applyBorder="1" applyAlignment="1" applyProtection="1">
      <alignment horizontal="center" wrapText="1"/>
      <protection locked="0"/>
    </xf>
    <xf numFmtId="169" fontId="19" fillId="0" borderId="34" xfId="19" applyNumberFormat="1" applyFont="1" applyFill="1" applyBorder="1" applyAlignment="1" applyProtection="1">
      <alignment vertical="top" wrapText="1"/>
      <protection locked="0"/>
    </xf>
    <xf numFmtId="1" fontId="19" fillId="7" borderId="26" xfId="19" applyNumberFormat="1" applyFont="1" applyFill="1" applyBorder="1" applyAlignment="1" applyProtection="1">
      <alignment vertical="top" wrapText="1"/>
      <protection locked="0"/>
    </xf>
    <xf numFmtId="1" fontId="19" fillId="7" borderId="13" xfId="19" applyNumberFormat="1" applyFont="1" applyFill="1" applyBorder="1" applyAlignment="1" applyProtection="1">
      <alignment vertical="top" wrapText="1"/>
      <protection locked="0"/>
    </xf>
    <xf numFmtId="1" fontId="19" fillId="7" borderId="13" xfId="19" applyNumberFormat="1" applyFont="1" applyFill="1" applyBorder="1" applyAlignment="1" applyProtection="1">
      <alignment horizontal="center" vertical="top" wrapText="1"/>
      <protection locked="0"/>
    </xf>
    <xf numFmtId="1" fontId="19" fillId="5" borderId="35" xfId="19" applyNumberFormat="1" applyFont="1" applyFill="1" applyBorder="1"/>
    <xf numFmtId="170" fontId="19" fillId="7" borderId="13" xfId="19" applyNumberFormat="1" applyFont="1" applyFill="1" applyBorder="1" applyAlignment="1" applyProtection="1">
      <alignment vertical="top" wrapText="1"/>
      <protection locked="0"/>
    </xf>
    <xf numFmtId="0" fontId="19" fillId="7" borderId="13" xfId="19" applyFont="1" applyFill="1" applyBorder="1" applyAlignment="1" applyProtection="1">
      <alignment vertical="top" wrapText="1"/>
      <protection locked="0"/>
    </xf>
    <xf numFmtId="3" fontId="19" fillId="5" borderId="35" xfId="19" applyNumberFormat="1" applyFont="1" applyFill="1" applyBorder="1"/>
    <xf numFmtId="169" fontId="19" fillId="0" borderId="36" xfId="19" applyNumberFormat="1" applyFont="1" applyFill="1" applyBorder="1" applyAlignment="1" applyProtection="1">
      <alignment vertical="top" wrapText="1"/>
      <protection locked="0"/>
    </xf>
    <xf numFmtId="1" fontId="19" fillId="7" borderId="19" xfId="19" applyNumberFormat="1" applyFont="1" applyFill="1" applyBorder="1" applyAlignment="1" applyProtection="1">
      <alignment vertical="top" wrapText="1"/>
      <protection locked="0"/>
    </xf>
    <xf numFmtId="17" fontId="19" fillId="0" borderId="6" xfId="19" applyNumberFormat="1" applyFont="1" applyBorder="1" applyAlignment="1">
      <alignment horizontal="right"/>
    </xf>
    <xf numFmtId="1" fontId="19" fillId="0" borderId="19" xfId="19" applyNumberFormat="1" applyFont="1" applyFill="1" applyBorder="1" applyAlignment="1" applyProtection="1">
      <alignment vertical="top" wrapText="1"/>
      <protection locked="0"/>
    </xf>
    <xf numFmtId="1" fontId="19" fillId="0" borderId="13" xfId="19" applyNumberFormat="1" applyFont="1" applyFill="1" applyBorder="1" applyAlignment="1" applyProtection="1">
      <alignment vertical="top" wrapText="1"/>
      <protection locked="0"/>
    </xf>
    <xf numFmtId="0" fontId="19" fillId="0" borderId="13" xfId="19" applyFont="1" applyFill="1" applyBorder="1" applyAlignment="1" applyProtection="1">
      <alignment vertical="top" wrapText="1"/>
      <protection locked="0"/>
    </xf>
    <xf numFmtId="1" fontId="19" fillId="0" borderId="19" xfId="19" applyNumberFormat="1" applyFont="1" applyFill="1" applyBorder="1" applyAlignment="1">
      <alignment horizontal="right"/>
    </xf>
    <xf numFmtId="1" fontId="19" fillId="0" borderId="3" xfId="19" applyNumberFormat="1" applyFont="1" applyFill="1" applyBorder="1" applyAlignment="1">
      <alignment horizontal="right"/>
    </xf>
    <xf numFmtId="3" fontId="19" fillId="0" borderId="3" xfId="19" applyNumberFormat="1" applyFont="1" applyFill="1" applyBorder="1" applyAlignment="1">
      <alignment horizontal="center"/>
    </xf>
    <xf numFmtId="1" fontId="19" fillId="0" borderId="19" xfId="19" applyNumberFormat="1" applyFont="1" applyBorder="1" applyAlignment="1">
      <alignment horizontal="right"/>
    </xf>
    <xf numFmtId="1" fontId="19" fillId="0" borderId="3" xfId="19" applyNumberFormat="1" applyFont="1" applyBorder="1" applyAlignment="1">
      <alignment horizontal="right"/>
    </xf>
    <xf numFmtId="3" fontId="19" fillId="0" borderId="3" xfId="19" applyNumberFormat="1" applyFont="1" applyBorder="1" applyAlignment="1">
      <alignment horizontal="center"/>
    </xf>
    <xf numFmtId="0" fontId="21" fillId="0" borderId="0" xfId="19" applyFont="1"/>
    <xf numFmtId="0" fontId="18" fillId="0" borderId="0" xfId="19" applyFont="1"/>
    <xf numFmtId="1" fontId="19" fillId="7" borderId="7" xfId="19" applyNumberFormat="1" applyFont="1" applyFill="1" applyBorder="1" applyAlignment="1" applyProtection="1">
      <alignment horizontal="center" vertical="top" wrapText="1"/>
      <protection locked="0"/>
    </xf>
    <xf numFmtId="0" fontId="14" fillId="6" borderId="37" xfId="19" applyFont="1" applyFill="1" applyBorder="1" applyAlignment="1" applyProtection="1">
      <alignment wrapText="1"/>
      <protection locked="0"/>
    </xf>
    <xf numFmtId="0" fontId="19" fillId="0" borderId="0" xfId="19" applyFont="1" applyBorder="1" applyAlignment="1">
      <alignment wrapText="1"/>
    </xf>
    <xf numFmtId="0" fontId="14" fillId="6" borderId="0" xfId="19" applyFont="1" applyFill="1" applyBorder="1" applyAlignment="1" applyProtection="1">
      <alignment wrapText="1"/>
      <protection locked="0"/>
    </xf>
    <xf numFmtId="0" fontId="14" fillId="6" borderId="0" xfId="19" applyFont="1" applyFill="1" applyBorder="1" applyAlignment="1" applyProtection="1">
      <alignment horizontal="center" wrapText="1"/>
      <protection locked="0"/>
    </xf>
    <xf numFmtId="0" fontId="18" fillId="0" borderId="0" xfId="19" applyFont="1" applyBorder="1"/>
    <xf numFmtId="0" fontId="14" fillId="6" borderId="16" xfId="19" applyFont="1" applyFill="1" applyBorder="1" applyAlignment="1" applyProtection="1">
      <alignment horizontal="center" wrapText="1"/>
      <protection locked="0"/>
    </xf>
    <xf numFmtId="1" fontId="19" fillId="7" borderId="39" xfId="19" applyNumberFormat="1" applyFont="1" applyFill="1" applyBorder="1" applyAlignment="1" applyProtection="1">
      <alignment vertical="top" wrapText="1"/>
      <protection locked="0"/>
    </xf>
    <xf numFmtId="1" fontId="19" fillId="7" borderId="40" xfId="19" applyNumberFormat="1" applyFont="1" applyFill="1" applyBorder="1" applyAlignment="1" applyProtection="1">
      <alignment vertical="top" wrapText="1"/>
      <protection locked="0"/>
    </xf>
    <xf numFmtId="0" fontId="4" fillId="6" borderId="18" xfId="19" applyFont="1" applyFill="1" applyBorder="1" applyAlignment="1" applyProtection="1">
      <alignment horizontal="center" wrapText="1"/>
      <protection locked="0"/>
    </xf>
    <xf numFmtId="0" fontId="4" fillId="6" borderId="32" xfId="19" applyFont="1" applyFill="1" applyBorder="1" applyAlignment="1" applyProtection="1">
      <alignment horizontal="center" wrapText="1"/>
      <protection locked="0"/>
    </xf>
    <xf numFmtId="0" fontId="4" fillId="6" borderId="33" xfId="19" applyFont="1" applyFill="1" applyBorder="1" applyAlignment="1" applyProtection="1">
      <alignment horizontal="center" wrapText="1"/>
      <protection locked="0"/>
    </xf>
    <xf numFmtId="0" fontId="14" fillId="0" borderId="0" xfId="19" applyFont="1"/>
    <xf numFmtId="0" fontId="19" fillId="0" borderId="0" xfId="19" applyFont="1" applyFill="1" applyAlignment="1">
      <alignment horizontal="left"/>
    </xf>
    <xf numFmtId="0" fontId="12" fillId="0" borderId="0" xfId="21" applyBorder="1"/>
    <xf numFmtId="0" fontId="14" fillId="0" borderId="43" xfId="21" applyFont="1" applyBorder="1" applyAlignment="1">
      <alignment horizontal="center" vertical="top" wrapText="1"/>
    </xf>
    <xf numFmtId="0" fontId="15" fillId="0" borderId="44" xfId="21" applyFont="1" applyBorder="1" applyAlignment="1">
      <alignment horizontal="center" vertical="top" wrapText="1"/>
    </xf>
    <xf numFmtId="0" fontId="14" fillId="0" borderId="44" xfId="21" applyFont="1" applyBorder="1" applyAlignment="1">
      <alignment horizontal="center" vertical="top" wrapText="1"/>
    </xf>
    <xf numFmtId="0" fontId="13" fillId="0" borderId="44" xfId="21" applyFont="1" applyBorder="1" applyAlignment="1">
      <alignment vertical="top" wrapText="1"/>
    </xf>
    <xf numFmtId="0" fontId="4" fillId="0" borderId="44" xfId="21" applyFont="1" applyBorder="1"/>
    <xf numFmtId="0" fontId="1" fillId="0" borderId="44" xfId="21" applyFont="1" applyBorder="1" applyAlignment="1">
      <alignment vertical="top" wrapText="1"/>
    </xf>
    <xf numFmtId="0" fontId="14" fillId="0" borderId="44" xfId="21" applyFont="1" applyBorder="1" applyAlignment="1">
      <alignment wrapText="1"/>
    </xf>
    <xf numFmtId="0" fontId="14" fillId="0" borderId="44" xfId="21" applyFont="1" applyBorder="1" applyAlignment="1">
      <alignment vertical="top" wrapText="1"/>
    </xf>
    <xf numFmtId="0" fontId="12" fillId="0" borderId="44" xfId="21" applyBorder="1"/>
    <xf numFmtId="0" fontId="1" fillId="0" borderId="44" xfId="21" applyFont="1" applyBorder="1" applyAlignment="1">
      <alignment horizontal="left" vertical="top" wrapText="1"/>
    </xf>
    <xf numFmtId="0" fontId="4" fillId="0" borderId="44" xfId="21" applyFont="1" applyBorder="1" applyAlignment="1">
      <alignment horizontal="left" vertical="top" wrapText="1"/>
    </xf>
    <xf numFmtId="0" fontId="1" fillId="0" borderId="44" xfId="21" applyNumberFormat="1" applyFont="1" applyBorder="1" applyAlignment="1">
      <alignment horizontal="left" vertical="top" wrapText="1"/>
    </xf>
    <xf numFmtId="0" fontId="1" fillId="0" borderId="35" xfId="21" applyNumberFormat="1" applyFont="1" applyBorder="1" applyAlignment="1">
      <alignment horizontal="left" vertical="top" wrapText="1"/>
    </xf>
    <xf numFmtId="0" fontId="12" fillId="0" borderId="0" xfId="21" applyAlignment="1">
      <alignment vertical="center"/>
    </xf>
    <xf numFmtId="0" fontId="4" fillId="0" borderId="44" xfId="21" applyFont="1" applyBorder="1" applyAlignment="1">
      <alignment horizontal="left" vertical="center" wrapText="1"/>
    </xf>
    <xf numFmtId="0" fontId="24" fillId="0" borderId="44" xfId="15" applyFont="1" applyBorder="1" applyAlignment="1" applyProtection="1">
      <alignment wrapText="1"/>
    </xf>
    <xf numFmtId="0" fontId="23" fillId="0" borderId="0" xfId="0" applyFont="1" applyFill="1" applyAlignment="1">
      <alignment horizontal="left"/>
    </xf>
    <xf numFmtId="0" fontId="2" fillId="0" borderId="0" xfId="0" applyFont="1" applyAlignment="1">
      <alignment horizontal="left"/>
    </xf>
    <xf numFmtId="0" fontId="2" fillId="0" borderId="18" xfId="24" applyFont="1" applyBorder="1" applyAlignment="1">
      <alignment horizontal="center" wrapText="1"/>
    </xf>
    <xf numFmtId="0" fontId="2" fillId="0" borderId="22" xfId="26" applyFont="1" applyBorder="1" applyAlignment="1">
      <alignment horizontal="center" wrapText="1"/>
    </xf>
    <xf numFmtId="0" fontId="2" fillId="0" borderId="23" xfId="26" applyFont="1" applyBorder="1" applyAlignment="1">
      <alignment horizontal="center" wrapText="1"/>
    </xf>
    <xf numFmtId="0" fontId="2" fillId="0" borderId="24" xfId="26" applyFont="1" applyBorder="1" applyAlignment="1">
      <alignment horizontal="center" wrapText="1"/>
    </xf>
    <xf numFmtId="0" fontId="17" fillId="0" borderId="0" xfId="23" applyFont="1" applyAlignment="1">
      <alignment horizontal="left" wrapText="1"/>
    </xf>
    <xf numFmtId="0" fontId="3" fillId="0" borderId="0" xfId="23" applyFont="1" applyAlignment="1">
      <alignment horizontal="left" wrapText="1"/>
    </xf>
    <xf numFmtId="0" fontId="5" fillId="6" borderId="29" xfId="23" applyFont="1" applyFill="1" applyBorder="1" applyAlignment="1" applyProtection="1">
      <alignment horizontal="center" vertical="center" wrapText="1"/>
      <protection locked="0"/>
    </xf>
    <xf numFmtId="0" fontId="0" fillId="0" borderId="20" xfId="0" applyBorder="1" applyAlignment="1">
      <alignment vertical="center"/>
    </xf>
    <xf numFmtId="0" fontId="1" fillId="0" borderId="0" xfId="0" applyFont="1" applyAlignment="1">
      <alignment vertical="top" wrapText="1"/>
    </xf>
    <xf numFmtId="0" fontId="3" fillId="0" borderId="0" xfId="24" applyFont="1" applyAlignment="1">
      <alignment horizontal="left" wrapText="1"/>
    </xf>
    <xf numFmtId="0" fontId="17" fillId="0" borderId="0" xfId="24" applyFont="1" applyAlignment="1">
      <alignment horizontal="left" wrapText="1"/>
    </xf>
    <xf numFmtId="0" fontId="2" fillId="0" borderId="8" xfId="24" applyFont="1" applyBorder="1" applyAlignment="1">
      <alignment horizontal="center" wrapText="1"/>
    </xf>
    <xf numFmtId="0" fontId="2" fillId="0" borderId="25" xfId="24" applyFont="1" applyBorder="1" applyAlignment="1">
      <alignment horizontal="center" wrapText="1"/>
    </xf>
    <xf numFmtId="3" fontId="5" fillId="0" borderId="0" xfId="24" applyNumberFormat="1" applyFont="1" applyAlignment="1">
      <alignment horizontal="center"/>
    </xf>
    <xf numFmtId="0" fontId="3" fillId="0" borderId="0" xfId="21" applyFont="1" applyAlignment="1">
      <alignment wrapText="1"/>
    </xf>
    <xf numFmtId="0" fontId="12" fillId="0" borderId="0" xfId="21" applyFont="1" applyAlignment="1">
      <alignment wrapText="1"/>
    </xf>
    <xf numFmtId="3" fontId="2" fillId="0" borderId="26" xfId="24" applyNumberFormat="1" applyFont="1" applyFill="1" applyBorder="1" applyAlignment="1">
      <alignment horizontal="center"/>
    </xf>
    <xf numFmtId="3" fontId="2" fillId="0" borderId="27" xfId="24" applyNumberFormat="1" applyFont="1" applyFill="1" applyBorder="1" applyAlignment="1">
      <alignment horizontal="center"/>
    </xf>
    <xf numFmtId="3" fontId="2" fillId="0" borderId="28" xfId="24" applyNumberFormat="1" applyFont="1" applyFill="1" applyBorder="1" applyAlignment="1">
      <alignment horizontal="center"/>
    </xf>
    <xf numFmtId="0" fontId="14" fillId="6" borderId="41" xfId="19" applyFont="1" applyFill="1" applyBorder="1" applyAlignment="1" applyProtection="1">
      <alignment horizontal="center" wrapText="1"/>
      <protection locked="0"/>
    </xf>
    <xf numFmtId="0" fontId="14" fillId="6" borderId="23" xfId="19" applyFont="1" applyFill="1" applyBorder="1" applyAlignment="1" applyProtection="1">
      <alignment horizontal="center" wrapText="1"/>
      <protection locked="0"/>
    </xf>
    <xf numFmtId="0" fontId="14" fillId="6" borderId="10" xfId="19" applyFont="1" applyFill="1" applyBorder="1" applyAlignment="1" applyProtection="1">
      <alignment horizontal="center" wrapText="1"/>
      <protection locked="0"/>
    </xf>
    <xf numFmtId="0" fontId="14" fillId="6" borderId="36" xfId="19" applyFont="1" applyFill="1" applyBorder="1" applyAlignment="1" applyProtection="1">
      <alignment horizontal="center" wrapText="1"/>
      <protection locked="0"/>
    </xf>
    <xf numFmtId="0" fontId="14" fillId="6" borderId="42" xfId="19" applyFont="1" applyFill="1" applyBorder="1" applyAlignment="1" applyProtection="1">
      <alignment horizontal="center" wrapText="1"/>
      <protection locked="0"/>
    </xf>
    <xf numFmtId="0" fontId="14" fillId="6" borderId="13" xfId="19" applyFont="1" applyFill="1" applyBorder="1" applyAlignment="1" applyProtection="1">
      <alignment horizontal="center" wrapText="1"/>
      <protection locked="0"/>
    </xf>
    <xf numFmtId="0" fontId="20" fillId="0" borderId="0" xfId="19" applyFont="1" applyFill="1" applyAlignment="1">
      <alignment horizontal="left"/>
    </xf>
    <xf numFmtId="0" fontId="14" fillId="0" borderId="0" xfId="19" applyFont="1" applyAlignment="1">
      <alignment horizontal="left"/>
    </xf>
    <xf numFmtId="0" fontId="14" fillId="0" borderId="0" xfId="19" applyFont="1" applyAlignment="1">
      <alignment horizontal="center"/>
    </xf>
    <xf numFmtId="0" fontId="14" fillId="6" borderId="31" xfId="19" applyFont="1" applyFill="1" applyBorder="1" applyAlignment="1" applyProtection="1">
      <alignment horizontal="center" wrapText="1"/>
      <protection locked="0"/>
    </xf>
    <xf numFmtId="0" fontId="14" fillId="6" borderId="25" xfId="19" applyFont="1" applyFill="1" applyBorder="1" applyAlignment="1" applyProtection="1">
      <alignment horizontal="center" wrapText="1"/>
      <protection locked="0"/>
    </xf>
    <xf numFmtId="0" fontId="14" fillId="6" borderId="38" xfId="19" applyFont="1" applyFill="1" applyBorder="1" applyAlignment="1" applyProtection="1">
      <alignment horizontal="center" wrapText="1"/>
      <protection locked="0"/>
    </xf>
  </cellXfs>
  <cellStyles count="31">
    <cellStyle name="_x0010_“+ˆÉ•?pý¤" xfId="1"/>
    <cellStyle name="Actual Date" xfId="2"/>
    <cellStyle name="Comma" xfId="3" builtinId="3"/>
    <cellStyle name="Comma 2" xfId="4"/>
    <cellStyle name="Comma0" xfId="5"/>
    <cellStyle name="Currency 2" xfId="6"/>
    <cellStyle name="Currency0" xfId="7"/>
    <cellStyle name="Date" xfId="8"/>
    <cellStyle name="Fixed" xfId="9"/>
    <cellStyle name="Grey" xfId="10"/>
    <cellStyle name="HEADER" xfId="11"/>
    <cellStyle name="Heading1" xfId="12"/>
    <cellStyle name="Heading2" xfId="13"/>
    <cellStyle name="HIGHLIGHT" xfId="14"/>
    <cellStyle name="Hyperlink" xfId="15" builtinId="8"/>
    <cellStyle name="Input [yellow]" xfId="16"/>
    <cellStyle name="no dec" xfId="17"/>
    <cellStyle name="Normal" xfId="0" builtinId="0"/>
    <cellStyle name="Normal - Style1" xfId="18"/>
    <cellStyle name="Normal 2" xfId="19"/>
    <cellStyle name="Normal 3" xfId="20"/>
    <cellStyle name="Normal 4" xfId="21"/>
    <cellStyle name="Normal 5" xfId="22"/>
    <cellStyle name="Normal 6" xfId="23"/>
    <cellStyle name="Normal_AppendixF1" xfId="24"/>
    <cellStyle name="Normal_gdp ucla" xfId="25"/>
    <cellStyle name="Normal_gdp ucla 2" xfId="26"/>
    <cellStyle name="Percent [2]" xfId="27"/>
    <cellStyle name="Unprot" xfId="28"/>
    <cellStyle name="Unprot$" xfId="29"/>
    <cellStyle name="Unprotect" xfId="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266700</xdr:colOff>
      <xdr:row>1</xdr:row>
      <xdr:rowOff>114300</xdr:rowOff>
    </xdr:from>
    <xdr:ext cx="4248150" cy="1642373"/>
    <xdr:sp macro="" textlink="">
      <xdr:nvSpPr>
        <xdr:cNvPr id="2" name="TextBox 1"/>
        <xdr:cNvSpPr txBox="1"/>
      </xdr:nvSpPr>
      <xdr:spPr>
        <a:xfrm>
          <a:off x="266700" y="257175"/>
          <a:ext cx="4248150" cy="16423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u="sng">
              <a:solidFill>
                <a:schemeClr val="tx1"/>
              </a:solidFill>
              <a:latin typeface="+mn-lt"/>
              <a:ea typeface="+mn-ea"/>
              <a:cs typeface="+mn-cs"/>
            </a:rPr>
            <a:t>Load Forecast Documentation</a:t>
          </a:r>
          <a:endParaRPr lang="en-US" sz="1100">
            <a:solidFill>
              <a:schemeClr val="tx1"/>
            </a:solidFill>
            <a:latin typeface="+mn-lt"/>
            <a:ea typeface="+mn-ea"/>
            <a:cs typeface="+mn-cs"/>
          </a:endParaRPr>
        </a:p>
        <a:p>
          <a:r>
            <a:rPr lang="en-US" sz="1100">
              <a:solidFill>
                <a:schemeClr val="tx1"/>
              </a:solidFill>
              <a:latin typeface="+mn-lt"/>
              <a:ea typeface="+mn-ea"/>
              <a:cs typeface="+mn-cs"/>
            </a:rPr>
            <a:t>Provide a general description of forecast methods and key assumptions, such as assumptions about renewal of expiring contracts, new customer additions, and the rationale for those assumptions.</a:t>
          </a:r>
          <a:r>
            <a:rPr lang="en-US" sz="1100" baseline="0">
              <a:solidFill>
                <a:schemeClr val="tx1"/>
              </a:solidFill>
              <a:latin typeface="+mn-lt"/>
              <a:ea typeface="+mn-ea"/>
              <a:cs typeface="+mn-cs"/>
            </a:rPr>
            <a:t> </a:t>
          </a:r>
          <a:r>
            <a:rPr lang="en-US" sz="1100">
              <a:solidFill>
                <a:schemeClr val="tx1"/>
              </a:solidFill>
              <a:latin typeface="+mn-lt"/>
              <a:ea typeface="+mn-ea"/>
              <a:cs typeface="+mn-cs"/>
            </a:rPr>
            <a:t>The CPUC considers  an assumption of zero renewal  of contracts</a:t>
          </a:r>
          <a:r>
            <a:rPr lang="en-US" sz="1100" baseline="0">
              <a:solidFill>
                <a:schemeClr val="tx1"/>
              </a:solidFill>
              <a:latin typeface="+mn-lt"/>
              <a:ea typeface="+mn-ea"/>
              <a:cs typeface="+mn-cs"/>
            </a:rPr>
            <a:t> </a:t>
          </a:r>
          <a:r>
            <a:rPr lang="en-US" sz="1100">
              <a:solidFill>
                <a:schemeClr val="tx1"/>
              </a:solidFill>
              <a:latin typeface="+mn-lt"/>
              <a:ea typeface="+mn-ea"/>
              <a:cs typeface="+mn-cs"/>
            </a:rPr>
            <a:t>to be inconsistent with the “best-estimates” principle established in D.04-10-035, section 3.4.2.  Failure to follow the adopted best-estimates approach may subject the LSE to CPUC enforcement action. </a:t>
          </a:r>
          <a:endParaRPr lang="en-US"/>
        </a:p>
        <a:p>
          <a:endParaRPr lang="en-US" sz="1100"/>
        </a:p>
      </xdr:txBody>
    </xdr:sp>
    <xdr:clientData/>
  </xdr:oneCellAnchor>
  <xdr:oneCellAnchor>
    <xdr:from>
      <xdr:col>0</xdr:col>
      <xdr:colOff>276225</xdr:colOff>
      <xdr:row>14</xdr:row>
      <xdr:rowOff>9525</xdr:rowOff>
    </xdr:from>
    <xdr:ext cx="4248150" cy="2159053"/>
    <xdr:sp macro="" textlink="">
      <xdr:nvSpPr>
        <xdr:cNvPr id="3" name="TextBox 2"/>
        <xdr:cNvSpPr txBox="1"/>
      </xdr:nvSpPr>
      <xdr:spPr>
        <a:xfrm>
          <a:off x="276225" y="2009775"/>
          <a:ext cx="4248150" cy="215905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u="sng">
              <a:solidFill>
                <a:schemeClr val="tx1"/>
              </a:solidFill>
              <a:latin typeface="+mn-lt"/>
              <a:ea typeface="+mn-ea"/>
              <a:cs typeface="+mn-cs"/>
            </a:rPr>
            <a:t>Additional Documentation for IOUs</a:t>
          </a:r>
          <a:endParaRPr lang="en-US" sz="1100">
            <a:solidFill>
              <a:schemeClr val="tx1"/>
            </a:solidFill>
            <a:latin typeface="+mn-lt"/>
            <a:ea typeface="+mn-ea"/>
            <a:cs typeface="+mn-cs"/>
          </a:endParaRPr>
        </a:p>
        <a:p>
          <a:pPr lvl="0"/>
          <a:r>
            <a:rPr lang="en-US" sz="1100">
              <a:solidFill>
                <a:schemeClr val="tx1"/>
              </a:solidFill>
              <a:latin typeface="+mn-lt"/>
              <a:ea typeface="+mn-ea"/>
              <a:cs typeface="+mn-cs"/>
            </a:rPr>
            <a:t>Describe the extent to which impacts of DSM or distributed generation programs are or are not accounted for in the submitted bundled customer forecast. IOUs should note whether the total impacts in their service area have been assumed to affect bundled customers only, or whether the impacts have been applied to the IOUs forecast on a pro rata basis.  </a:t>
          </a:r>
        </a:p>
        <a:p>
          <a:pPr lvl="0"/>
          <a:endParaRPr lang="en-US" sz="1100">
            <a:solidFill>
              <a:schemeClr val="tx1"/>
            </a:solidFill>
            <a:latin typeface="+mn-lt"/>
            <a:ea typeface="+mn-ea"/>
            <a:cs typeface="+mn-cs"/>
          </a:endParaRPr>
        </a:p>
        <a:p>
          <a:pPr lvl="0"/>
          <a:r>
            <a:rPr lang="en-US" sz="1100">
              <a:solidFill>
                <a:schemeClr val="tx1"/>
              </a:solidFill>
              <a:latin typeface="+mn-lt"/>
              <a:ea typeface="+mn-ea"/>
              <a:cs typeface="+mn-cs"/>
            </a:rPr>
            <a:t>IOUs should provide the rationale for projected departing load adjustments including municipal departing loads, community choice aggregators, direct access customers, and self- generation. </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SEHourly\YearAheadForecasts\2011\IOUForecastData-RA-2012%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ingInstructions"/>
      <sheetName val="Certification"/>
      <sheetName val="Form 1A"/>
      <sheetName val="Form 1B"/>
      <sheetName val="Form 1d"/>
      <sheetName val="Form 2"/>
    </sheetNames>
    <sheetDataSet>
      <sheetData sheetId="0"/>
      <sheetData sheetId="1">
        <row r="4">
          <cell r="B4" t="str">
            <v>Southern California Edison</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afiling@energy.c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D41"/>
  <sheetViews>
    <sheetView showGridLines="0" zoomScale="75" zoomScaleNormal="100" workbookViewId="0">
      <selection activeCell="A45" sqref="A45"/>
    </sheetView>
  </sheetViews>
  <sheetFormatPr defaultRowHeight="12" customHeight="1"/>
  <cols>
    <col min="1" max="1" width="75.5" style="7" customWidth="1"/>
    <col min="2" max="2" width="74.6640625" style="7" customWidth="1"/>
    <col min="3" max="16384" width="9.33203125" style="7"/>
  </cols>
  <sheetData>
    <row r="1" spans="1:4" ht="17.25" customHeight="1">
      <c r="A1" s="4" t="s">
        <v>6</v>
      </c>
      <c r="B1" s="5"/>
      <c r="C1" s="5"/>
      <c r="D1" s="6"/>
    </row>
    <row r="2" spans="1:4" ht="12" customHeight="1">
      <c r="A2" s="5"/>
      <c r="B2" s="5"/>
      <c r="C2" s="5"/>
      <c r="D2" s="6"/>
    </row>
    <row r="3" spans="1:4" ht="12" customHeight="1">
      <c r="A3" s="8"/>
      <c r="B3" s="5"/>
      <c r="C3" s="5"/>
      <c r="D3" s="6"/>
    </row>
    <row r="4" spans="1:4" ht="12" customHeight="1">
      <c r="A4" s="9" t="s">
        <v>7</v>
      </c>
      <c r="B4" s="10" t="s">
        <v>8</v>
      </c>
      <c r="C4" s="8"/>
    </row>
    <row r="5" spans="1:4" ht="12" customHeight="1">
      <c r="A5" s="9" t="s">
        <v>9</v>
      </c>
      <c r="B5" s="10"/>
      <c r="C5" s="8"/>
    </row>
    <row r="6" spans="1:4" ht="12" customHeight="1">
      <c r="A6" s="9"/>
      <c r="B6" s="10"/>
      <c r="C6" s="8"/>
    </row>
    <row r="7" spans="1:4" ht="12" customHeight="1">
      <c r="A7" s="9"/>
      <c r="B7" s="10"/>
      <c r="C7" s="8"/>
    </row>
    <row r="8" spans="1:4" ht="12" customHeight="1">
      <c r="A8" s="11"/>
      <c r="B8" s="12"/>
      <c r="C8" s="8"/>
    </row>
    <row r="9" spans="1:4" ht="12" customHeight="1">
      <c r="A9" s="13" t="s">
        <v>10</v>
      </c>
      <c r="B9" s="12"/>
      <c r="C9" s="8"/>
    </row>
    <row r="10" spans="1:4" ht="12" customHeight="1">
      <c r="A10" s="8" t="s">
        <v>11</v>
      </c>
      <c r="B10" s="12"/>
      <c r="C10" s="8"/>
    </row>
    <row r="11" spans="1:4" ht="12" customHeight="1">
      <c r="A11" s="8" t="s">
        <v>12</v>
      </c>
      <c r="B11" s="12"/>
      <c r="C11" s="8"/>
    </row>
    <row r="12" spans="1:4" ht="12" customHeight="1">
      <c r="A12" s="8" t="s">
        <v>13</v>
      </c>
      <c r="B12" s="12"/>
      <c r="C12" s="8"/>
    </row>
    <row r="13" spans="1:4" ht="12" customHeight="1">
      <c r="A13" s="8" t="s">
        <v>14</v>
      </c>
      <c r="B13" s="12"/>
      <c r="C13" s="8"/>
    </row>
    <row r="14" spans="1:4" ht="12" customHeight="1">
      <c r="A14" s="8"/>
      <c r="B14" s="12"/>
      <c r="C14" s="8"/>
    </row>
    <row r="15" spans="1:4" ht="12" customHeight="1">
      <c r="A15" s="14" t="s">
        <v>15</v>
      </c>
      <c r="B15" s="12"/>
      <c r="C15" s="8"/>
    </row>
    <row r="16" spans="1:4" ht="12" customHeight="1">
      <c r="A16" s="14" t="s">
        <v>16</v>
      </c>
      <c r="B16" s="12"/>
      <c r="C16" s="8"/>
    </row>
    <row r="17" spans="1:3" ht="40.5" customHeight="1">
      <c r="A17" s="14" t="s">
        <v>17</v>
      </c>
      <c r="B17" s="12"/>
      <c r="C17" s="8"/>
    </row>
    <row r="18" spans="1:3" ht="24.75" customHeight="1">
      <c r="A18" s="14" t="s">
        <v>18</v>
      </c>
      <c r="B18" s="12"/>
      <c r="C18" s="8"/>
    </row>
    <row r="19" spans="1:3" ht="12" customHeight="1">
      <c r="A19" s="8"/>
      <c r="B19" s="15"/>
      <c r="C19" s="8"/>
    </row>
    <row r="20" spans="1:3" ht="12" customHeight="1">
      <c r="A20" s="16" t="s">
        <v>19</v>
      </c>
      <c r="B20" s="10"/>
      <c r="C20" s="8"/>
    </row>
    <row r="21" spans="1:3" ht="12" customHeight="1">
      <c r="A21" s="16" t="s">
        <v>20</v>
      </c>
      <c r="B21" s="10"/>
      <c r="C21" s="8"/>
    </row>
    <row r="22" spans="1:3" ht="12" customHeight="1">
      <c r="A22" s="16" t="s">
        <v>21</v>
      </c>
      <c r="B22" s="10"/>
      <c r="C22" s="8"/>
    </row>
    <row r="23" spans="1:3" ht="35.25" customHeight="1">
      <c r="A23" s="17" t="s">
        <v>22</v>
      </c>
      <c r="B23" s="10"/>
      <c r="C23" s="8"/>
    </row>
    <row r="24" spans="1:3" ht="12" customHeight="1">
      <c r="A24" s="8"/>
      <c r="B24" s="12"/>
      <c r="C24" s="8"/>
    </row>
    <row r="25" spans="1:3" ht="12" customHeight="1">
      <c r="A25" s="11" t="s">
        <v>23</v>
      </c>
      <c r="B25" s="12"/>
      <c r="C25" s="8"/>
    </row>
    <row r="26" spans="1:3" ht="12" customHeight="1">
      <c r="A26" s="8"/>
      <c r="B26" s="12"/>
      <c r="C26" s="8"/>
    </row>
    <row r="27" spans="1:3" ht="12" customHeight="1">
      <c r="A27" s="12" t="s">
        <v>24</v>
      </c>
      <c r="B27" s="10"/>
      <c r="C27" s="8"/>
    </row>
    <row r="28" spans="1:3" ht="12" customHeight="1">
      <c r="A28" s="12" t="s">
        <v>20</v>
      </c>
      <c r="B28" s="10"/>
      <c r="C28" s="8"/>
    </row>
    <row r="29" spans="1:3" ht="12" customHeight="1">
      <c r="A29" s="12" t="s">
        <v>25</v>
      </c>
      <c r="B29" s="10"/>
      <c r="C29" s="8"/>
    </row>
    <row r="30" spans="1:3" ht="12" customHeight="1">
      <c r="A30" s="12" t="s">
        <v>26</v>
      </c>
      <c r="B30" s="10"/>
      <c r="C30" s="8"/>
    </row>
    <row r="31" spans="1:3" ht="12" customHeight="1">
      <c r="A31" s="12" t="s">
        <v>27</v>
      </c>
      <c r="B31" s="10"/>
      <c r="C31" s="8"/>
    </row>
    <row r="32" spans="1:3" ht="12" customHeight="1">
      <c r="A32" s="12" t="s">
        <v>28</v>
      </c>
      <c r="B32" s="10"/>
      <c r="C32" s="8"/>
    </row>
    <row r="33" spans="1:3" ht="12" customHeight="1">
      <c r="A33" s="12" t="s">
        <v>29</v>
      </c>
      <c r="B33" s="10"/>
      <c r="C33" s="8"/>
    </row>
    <row r="34" spans="1:3" ht="12" customHeight="1">
      <c r="A34" s="12" t="s">
        <v>30</v>
      </c>
      <c r="B34" s="10"/>
      <c r="C34" s="8"/>
    </row>
    <row r="35" spans="1:3" ht="12" customHeight="1">
      <c r="A35" s="12" t="s">
        <v>31</v>
      </c>
      <c r="B35" s="10"/>
      <c r="C35" s="8"/>
    </row>
    <row r="36" spans="1:3" ht="12" customHeight="1">
      <c r="B36" s="12"/>
    </row>
    <row r="37" spans="1:3" ht="12" customHeight="1">
      <c r="A37" s="11" t="s">
        <v>32</v>
      </c>
      <c r="B37" s="12"/>
    </row>
    <row r="38" spans="1:3" ht="12" customHeight="1">
      <c r="A38" s="12" t="s">
        <v>24</v>
      </c>
      <c r="B38" s="10"/>
    </row>
    <row r="39" spans="1:3" ht="12" customHeight="1">
      <c r="A39" s="12" t="s">
        <v>20</v>
      </c>
      <c r="B39" s="10"/>
    </row>
    <row r="40" spans="1:3" ht="12" customHeight="1">
      <c r="A40" s="12" t="s">
        <v>25</v>
      </c>
      <c r="B40" s="10"/>
    </row>
    <row r="41" spans="1:3" ht="12" customHeight="1">
      <c r="A41" s="12" t="s">
        <v>26</v>
      </c>
      <c r="B41" s="10"/>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abSelected="1" topLeftCell="B1" zoomScale="75" workbookViewId="0">
      <selection activeCell="B15" sqref="B15"/>
    </sheetView>
  </sheetViews>
  <sheetFormatPr defaultColWidth="8.6640625" defaultRowHeight="12.75"/>
  <cols>
    <col min="1" max="1" width="6.1640625" style="1" hidden="1" customWidth="1"/>
    <col min="2" max="2" width="174.5" style="1" customWidth="1"/>
    <col min="3" max="3" width="6.83203125" style="1" customWidth="1"/>
    <col min="4" max="16384" width="8.6640625" style="1"/>
  </cols>
  <sheetData>
    <row r="1" spans="1:3" ht="18">
      <c r="A1" s="2"/>
      <c r="B1" s="108" t="s">
        <v>0</v>
      </c>
      <c r="C1" s="107"/>
    </row>
    <row r="2" spans="1:3" ht="18.75">
      <c r="A2" s="2"/>
      <c r="B2" s="109" t="s">
        <v>100</v>
      </c>
      <c r="C2" s="107"/>
    </row>
    <row r="3" spans="1:3" ht="18">
      <c r="A3" s="2"/>
      <c r="B3" s="110" t="s">
        <v>82</v>
      </c>
      <c r="C3" s="107"/>
    </row>
    <row r="4" spans="1:3" ht="15.75">
      <c r="A4" s="2"/>
      <c r="B4" s="111"/>
      <c r="C4" s="107"/>
    </row>
    <row r="5" spans="1:3" ht="15.75">
      <c r="A5" s="2"/>
      <c r="B5" s="112" t="s">
        <v>1</v>
      </c>
      <c r="C5" s="107"/>
    </row>
    <row r="6" spans="1:3" ht="37.5" customHeight="1">
      <c r="A6" s="2"/>
      <c r="B6" s="113" t="s">
        <v>2</v>
      </c>
      <c r="C6" s="107"/>
    </row>
    <row r="7" spans="1:3" ht="15.75" customHeight="1">
      <c r="A7" s="2"/>
      <c r="B7" s="113" t="s">
        <v>89</v>
      </c>
      <c r="C7" s="107"/>
    </row>
    <row r="8" spans="1:3" ht="15.75" customHeight="1">
      <c r="A8" s="2"/>
      <c r="B8" s="113" t="s">
        <v>0</v>
      </c>
      <c r="C8" s="107"/>
    </row>
    <row r="9" spans="1:3" ht="15.75" customHeight="1">
      <c r="A9" s="2"/>
      <c r="B9" s="113" t="s">
        <v>97</v>
      </c>
      <c r="C9" s="107"/>
    </row>
    <row r="10" spans="1:3" ht="15.75" customHeight="1">
      <c r="A10" s="2"/>
      <c r="B10" s="113" t="s">
        <v>5</v>
      </c>
      <c r="C10" s="107"/>
    </row>
    <row r="11" spans="1:3" ht="15.75" customHeight="1">
      <c r="A11" s="2"/>
      <c r="B11" s="113"/>
      <c r="C11" s="107"/>
    </row>
    <row r="12" spans="1:3" ht="15.75" customHeight="1">
      <c r="A12" s="2"/>
      <c r="B12" s="113" t="s">
        <v>3</v>
      </c>
      <c r="C12" s="107"/>
    </row>
    <row r="13" spans="1:3" ht="15.75" customHeight="1">
      <c r="A13" s="2"/>
      <c r="B13" s="113" t="s">
        <v>0</v>
      </c>
      <c r="C13" s="107"/>
    </row>
    <row r="14" spans="1:3" ht="15.75" customHeight="1">
      <c r="A14" s="2"/>
      <c r="B14" s="113" t="s">
        <v>4</v>
      </c>
      <c r="C14" s="107"/>
    </row>
    <row r="15" spans="1:3" ht="15.75" customHeight="1">
      <c r="A15" s="2"/>
      <c r="B15" s="113" t="s">
        <v>5</v>
      </c>
      <c r="C15" s="107"/>
    </row>
    <row r="16" spans="1:3" ht="27.75" customHeight="1">
      <c r="A16" s="2"/>
      <c r="B16" s="114" t="s">
        <v>76</v>
      </c>
      <c r="C16" s="107"/>
    </row>
    <row r="17" spans="1:3" ht="27.75" customHeight="1">
      <c r="A17" s="2"/>
      <c r="B17" s="123" t="s">
        <v>99</v>
      </c>
      <c r="C17" s="107"/>
    </row>
    <row r="18" spans="1:3" ht="30" customHeight="1">
      <c r="A18" s="2"/>
      <c r="B18" s="115" t="s">
        <v>90</v>
      </c>
      <c r="C18" s="107"/>
    </row>
    <row r="19" spans="1:3" ht="53.25" customHeight="1">
      <c r="A19" s="2"/>
      <c r="B19" s="113" t="s">
        <v>85</v>
      </c>
      <c r="C19" s="107"/>
    </row>
    <row r="20" spans="1:3">
      <c r="A20" s="116"/>
      <c r="B20" s="116"/>
      <c r="C20" s="107"/>
    </row>
    <row r="21" spans="1:3" ht="15.75">
      <c r="A21" s="116"/>
      <c r="B21" s="112" t="s">
        <v>75</v>
      </c>
      <c r="C21" s="107"/>
    </row>
    <row r="22" spans="1:3" ht="102" customHeight="1">
      <c r="A22" s="2"/>
      <c r="B22" s="117" t="s">
        <v>92</v>
      </c>
    </row>
    <row r="23" spans="1:3" ht="68.25" customHeight="1">
      <c r="B23" s="117" t="s">
        <v>91</v>
      </c>
    </row>
    <row r="24" spans="1:3" ht="141.75" customHeight="1">
      <c r="B24" s="117" t="s">
        <v>93</v>
      </c>
    </row>
    <row r="25" spans="1:3" ht="143.25" customHeight="1">
      <c r="B25" s="117" t="s">
        <v>94</v>
      </c>
    </row>
    <row r="26" spans="1:3" ht="96.75" customHeight="1">
      <c r="B26" s="117" t="s">
        <v>80</v>
      </c>
    </row>
    <row r="27" spans="1:3" ht="49.5" customHeight="1">
      <c r="B27" s="117" t="s">
        <v>79</v>
      </c>
    </row>
    <row r="28" spans="1:3" s="121" customFormat="1" ht="43.5" customHeight="1">
      <c r="B28" s="122" t="s">
        <v>72</v>
      </c>
    </row>
    <row r="29" spans="1:3" ht="72.75" customHeight="1">
      <c r="B29" s="117" t="s">
        <v>73</v>
      </c>
    </row>
    <row r="30" spans="1:3" ht="27.75" customHeight="1">
      <c r="B30" s="118" t="s">
        <v>86</v>
      </c>
    </row>
    <row r="31" spans="1:3" ht="112.5" customHeight="1">
      <c r="B31" s="119" t="s">
        <v>95</v>
      </c>
    </row>
    <row r="32" spans="1:3" ht="22.5" customHeight="1">
      <c r="B32" s="118" t="s">
        <v>74</v>
      </c>
    </row>
    <row r="33" spans="2:4" ht="109.5" customHeight="1">
      <c r="B33" s="120" t="s">
        <v>68</v>
      </c>
    </row>
    <row r="34" spans="2:4">
      <c r="C34" s="3"/>
      <c r="D34" s="3"/>
    </row>
    <row r="35" spans="2:4">
      <c r="C35" s="3"/>
      <c r="D35" s="3"/>
    </row>
  </sheetData>
  <hyperlinks>
    <hyperlink ref="B17" r:id="rId1"/>
  </hyperlinks>
  <printOptions horizontalCentered="1"/>
  <pageMargins left="0.5" right="0.5" top="0.81" bottom="0.75" header="0.5" footer="0.5"/>
  <pageSetup fitToHeight="2" orientation="portrait" r:id="rId2"/>
  <headerFooter alignWithMargins="0">
    <oddFooter>&amp;L&amp;A&amp;C&amp;P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sheetViews>
  <sheetFormatPr defaultRowHeight="11.25"/>
  <cols>
    <col min="1" max="1" width="4.5" customWidth="1"/>
    <col min="4" max="5" width="18" customWidth="1"/>
    <col min="9" max="9" width="12.5" customWidth="1"/>
    <col min="10" max="10" width="12.6640625" customWidth="1"/>
    <col min="11" max="11" width="5.6640625" customWidth="1"/>
    <col min="12" max="13" width="12.5" customWidth="1"/>
  </cols>
  <sheetData>
    <row r="1" spans="1:13" ht="12.75">
      <c r="A1" s="39"/>
      <c r="B1" s="38"/>
      <c r="C1" s="38"/>
      <c r="D1" s="38"/>
      <c r="E1" s="40"/>
      <c r="F1" s="40"/>
      <c r="G1" s="40"/>
      <c r="H1" s="40"/>
      <c r="I1" s="40"/>
      <c r="J1" s="40"/>
      <c r="K1" s="40"/>
      <c r="L1" s="40"/>
    </row>
    <row r="2" spans="1:13" ht="15.75">
      <c r="A2" s="39"/>
      <c r="B2" s="124" t="s">
        <v>84</v>
      </c>
      <c r="C2" s="124"/>
      <c r="D2" s="124"/>
      <c r="E2" s="124"/>
      <c r="F2" s="124"/>
      <c r="G2" s="124"/>
      <c r="H2" s="124"/>
      <c r="I2" s="124"/>
      <c r="J2" s="124"/>
      <c r="K2" s="124"/>
      <c r="L2" s="124"/>
      <c r="M2" s="124"/>
    </row>
    <row r="3" spans="1:13" ht="12.75">
      <c r="A3" s="39"/>
      <c r="B3" s="125" t="str">
        <f>+coname</f>
        <v>Company Name</v>
      </c>
      <c r="C3" s="125"/>
      <c r="D3" s="125"/>
      <c r="E3" s="125"/>
      <c r="F3" s="125"/>
      <c r="G3" s="125"/>
      <c r="H3" s="125"/>
      <c r="I3" s="125"/>
      <c r="J3" s="125"/>
      <c r="K3" s="125"/>
      <c r="L3" s="125"/>
      <c r="M3" s="125"/>
    </row>
    <row r="4" spans="1:13" ht="12.75">
      <c r="A4" s="39"/>
      <c r="B4" s="38"/>
      <c r="C4" s="38"/>
      <c r="D4" s="38"/>
      <c r="E4" s="38"/>
      <c r="F4" s="38"/>
      <c r="G4" s="38"/>
      <c r="H4" s="38"/>
      <c r="I4" s="38"/>
      <c r="J4" s="38"/>
      <c r="K4" s="38"/>
      <c r="L4" s="38"/>
    </row>
    <row r="5" spans="1:13" ht="12.75">
      <c r="A5" s="41"/>
      <c r="B5" s="55" t="s">
        <v>67</v>
      </c>
      <c r="C5" s="55"/>
      <c r="D5" s="41"/>
      <c r="E5" s="42"/>
      <c r="F5" s="43"/>
      <c r="G5" s="43"/>
      <c r="H5" s="43"/>
      <c r="I5" s="43"/>
      <c r="J5" s="43"/>
      <c r="K5" s="43"/>
      <c r="L5" s="43"/>
    </row>
    <row r="6" spans="1:13" ht="12.75">
      <c r="A6" s="41"/>
      <c r="B6" s="130" t="s">
        <v>37</v>
      </c>
      <c r="C6" s="130"/>
      <c r="D6" s="130"/>
      <c r="E6" s="130"/>
      <c r="F6" s="130"/>
      <c r="G6" s="130"/>
      <c r="H6" s="130"/>
      <c r="I6" s="130"/>
      <c r="J6" s="130"/>
      <c r="K6" s="130"/>
      <c r="L6" s="130"/>
    </row>
    <row r="7" spans="1:13" ht="12.75">
      <c r="A7" s="41"/>
      <c r="B7" s="131" t="s">
        <v>47</v>
      </c>
      <c r="C7" s="131"/>
      <c r="D7" s="130"/>
      <c r="E7" s="130"/>
      <c r="F7" s="130"/>
      <c r="G7" s="130"/>
      <c r="H7" s="130"/>
      <c r="I7" s="130"/>
      <c r="J7" s="130"/>
      <c r="K7" s="130"/>
      <c r="L7" s="130"/>
    </row>
    <row r="8" spans="1:13" ht="12.75">
      <c r="A8" s="41"/>
      <c r="B8" s="131" t="s">
        <v>46</v>
      </c>
      <c r="C8" s="131"/>
      <c r="D8" s="130"/>
      <c r="E8" s="130"/>
      <c r="F8" s="130"/>
      <c r="G8" s="130"/>
      <c r="H8" s="130"/>
      <c r="I8" s="130"/>
      <c r="J8" s="130"/>
      <c r="K8" s="130"/>
      <c r="L8" s="130"/>
    </row>
    <row r="9" spans="1:13" ht="12.75">
      <c r="A9" s="44"/>
      <c r="B9" s="135" t="s">
        <v>38</v>
      </c>
      <c r="C9" s="135"/>
      <c r="D9" s="136"/>
      <c r="E9" s="136"/>
      <c r="F9" s="136"/>
      <c r="G9" s="136"/>
      <c r="H9" s="136"/>
      <c r="I9" s="136"/>
      <c r="J9" s="136"/>
      <c r="K9" s="136"/>
      <c r="L9" s="136"/>
    </row>
    <row r="10" spans="1:13" ht="44.25" customHeight="1" thickBot="1">
      <c r="A10" s="44"/>
      <c r="B10" s="134" t="s">
        <v>88</v>
      </c>
      <c r="C10" s="134"/>
      <c r="D10" s="134"/>
      <c r="E10" s="134"/>
      <c r="F10" s="134"/>
      <c r="G10" s="134"/>
      <c r="H10" s="134"/>
      <c r="I10" s="134"/>
      <c r="J10" s="134"/>
      <c r="K10" s="134"/>
      <c r="L10" s="134"/>
      <c r="M10" s="134"/>
    </row>
    <row r="11" spans="1:13" ht="30.75" customHeight="1" thickBot="1">
      <c r="A11" s="44"/>
      <c r="B11" s="126" t="s">
        <v>51</v>
      </c>
      <c r="C11" s="126"/>
      <c r="D11" s="126"/>
      <c r="E11" s="126"/>
      <c r="F11" s="126"/>
      <c r="G11" s="126"/>
      <c r="H11" s="126"/>
      <c r="I11" s="126"/>
      <c r="J11" s="126"/>
      <c r="K11" s="45"/>
      <c r="L11" s="137" t="s">
        <v>49</v>
      </c>
      <c r="M11" s="138"/>
    </row>
    <row r="12" spans="1:13" ht="40.5" customHeight="1" thickBot="1">
      <c r="A12" s="39"/>
      <c r="B12" s="56"/>
      <c r="C12" s="56"/>
      <c r="D12" s="132" t="s">
        <v>44</v>
      </c>
      <c r="E12" s="127" t="s">
        <v>48</v>
      </c>
      <c r="F12" s="128"/>
      <c r="G12" s="128"/>
      <c r="H12" s="128"/>
      <c r="I12" s="128"/>
      <c r="J12" s="129"/>
      <c r="K12" s="47"/>
      <c r="L12" s="62" t="s">
        <v>41</v>
      </c>
      <c r="M12" s="62" t="s">
        <v>45</v>
      </c>
    </row>
    <row r="13" spans="1:13" ht="57" thickBot="1">
      <c r="A13" s="48"/>
      <c r="B13" s="46" t="s">
        <v>54</v>
      </c>
      <c r="C13" s="46" t="s">
        <v>42</v>
      </c>
      <c r="D13" s="133"/>
      <c r="E13" s="57" t="s">
        <v>35</v>
      </c>
      <c r="F13" s="57" t="s">
        <v>53</v>
      </c>
      <c r="G13" s="58" t="s">
        <v>36</v>
      </c>
      <c r="H13" s="59" t="s">
        <v>39</v>
      </c>
      <c r="I13" s="59" t="s">
        <v>40</v>
      </c>
      <c r="J13" s="59" t="s">
        <v>50</v>
      </c>
      <c r="K13" s="60"/>
      <c r="L13" s="61" t="s">
        <v>43</v>
      </c>
      <c r="M13" s="61" t="s">
        <v>43</v>
      </c>
    </row>
    <row r="14" spans="1:13" ht="12.75">
      <c r="A14" s="49"/>
      <c r="B14" s="50" t="s">
        <v>55</v>
      </c>
      <c r="C14" s="50">
        <v>41791</v>
      </c>
      <c r="D14" s="54"/>
      <c r="E14" s="54"/>
      <c r="F14" s="54"/>
      <c r="G14" s="54">
        <f t="shared" ref="G14:G45" si="0">SUM(E14:F14)</f>
        <v>0</v>
      </c>
      <c r="H14" s="54">
        <f>+G14*0.025</f>
        <v>0</v>
      </c>
      <c r="I14" s="54">
        <f>+G14*0.005</f>
        <v>0</v>
      </c>
      <c r="J14" s="54">
        <f>SUM(G14:I14)</f>
        <v>0</v>
      </c>
      <c r="K14" s="51"/>
      <c r="L14" s="52"/>
      <c r="M14" s="52"/>
    </row>
    <row r="15" spans="1:13" ht="12.75">
      <c r="A15" s="49"/>
      <c r="B15" s="50" t="s">
        <v>55</v>
      </c>
      <c r="C15" s="50">
        <v>41821</v>
      </c>
      <c r="D15" s="54"/>
      <c r="E15" s="54"/>
      <c r="F15" s="54"/>
      <c r="G15" s="54">
        <f t="shared" si="0"/>
        <v>0</v>
      </c>
      <c r="H15" s="54">
        <f t="shared" ref="H15:H33" si="1">+G15*0.025</f>
        <v>0</v>
      </c>
      <c r="I15" s="54">
        <f t="shared" ref="I15:I32" si="2">+G15*0.005</f>
        <v>0</v>
      </c>
      <c r="J15" s="54">
        <f t="shared" ref="J15:J33" si="3">SUM(G15:I15)</f>
        <v>0</v>
      </c>
      <c r="K15" s="51"/>
      <c r="L15" s="52"/>
      <c r="M15" s="52"/>
    </row>
    <row r="16" spans="1:13" ht="12.75">
      <c r="A16" s="49"/>
      <c r="B16" s="50" t="s">
        <v>55</v>
      </c>
      <c r="C16" s="50">
        <v>41852</v>
      </c>
      <c r="D16" s="54"/>
      <c r="E16" s="54"/>
      <c r="F16" s="54"/>
      <c r="G16" s="54">
        <f t="shared" si="0"/>
        <v>0</v>
      </c>
      <c r="H16" s="54">
        <f t="shared" si="1"/>
        <v>0</v>
      </c>
      <c r="I16" s="54">
        <f t="shared" si="2"/>
        <v>0</v>
      </c>
      <c r="J16" s="54">
        <f t="shared" si="3"/>
        <v>0</v>
      </c>
      <c r="K16" s="51"/>
      <c r="L16" s="52"/>
      <c r="M16" s="52"/>
    </row>
    <row r="17" spans="1:13" ht="12.75">
      <c r="A17" s="49"/>
      <c r="B17" s="50" t="s">
        <v>55</v>
      </c>
      <c r="C17" s="50">
        <v>41883</v>
      </c>
      <c r="D17" s="54"/>
      <c r="E17" s="54"/>
      <c r="F17" s="54"/>
      <c r="G17" s="54">
        <f t="shared" si="0"/>
        <v>0</v>
      </c>
      <c r="H17" s="54">
        <f t="shared" si="1"/>
        <v>0</v>
      </c>
      <c r="I17" s="54">
        <f t="shared" si="2"/>
        <v>0</v>
      </c>
      <c r="J17" s="54">
        <f t="shared" si="3"/>
        <v>0</v>
      </c>
      <c r="K17" s="51"/>
      <c r="L17" s="52"/>
      <c r="M17" s="52"/>
    </row>
    <row r="18" spans="1:13" ht="12.75">
      <c r="A18" s="49"/>
      <c r="B18" s="50" t="s">
        <v>55</v>
      </c>
      <c r="C18" s="50">
        <v>41913</v>
      </c>
      <c r="D18" s="54"/>
      <c r="E18" s="54"/>
      <c r="F18" s="54"/>
      <c r="G18" s="54">
        <f t="shared" si="0"/>
        <v>0</v>
      </c>
      <c r="H18" s="54">
        <f t="shared" si="1"/>
        <v>0</v>
      </c>
      <c r="I18" s="54">
        <f t="shared" si="2"/>
        <v>0</v>
      </c>
      <c r="J18" s="54">
        <f t="shared" si="3"/>
        <v>0</v>
      </c>
      <c r="K18" s="51"/>
      <c r="L18" s="52"/>
      <c r="M18" s="52"/>
    </row>
    <row r="19" spans="1:13" ht="12.75">
      <c r="A19" s="49"/>
      <c r="B19" s="50" t="s">
        <v>55</v>
      </c>
      <c r="C19" s="50">
        <v>41944</v>
      </c>
      <c r="D19" s="54"/>
      <c r="E19" s="54"/>
      <c r="F19" s="54"/>
      <c r="G19" s="54">
        <f t="shared" si="0"/>
        <v>0</v>
      </c>
      <c r="H19" s="54">
        <f t="shared" si="1"/>
        <v>0</v>
      </c>
      <c r="I19" s="54">
        <f t="shared" si="2"/>
        <v>0</v>
      </c>
      <c r="J19" s="54">
        <f t="shared" si="3"/>
        <v>0</v>
      </c>
      <c r="K19" s="51"/>
      <c r="L19" s="52"/>
      <c r="M19" s="52"/>
    </row>
    <row r="20" spans="1:13" ht="12.75">
      <c r="A20" s="49"/>
      <c r="B20" s="50" t="s">
        <v>55</v>
      </c>
      <c r="C20" s="50">
        <v>41974</v>
      </c>
      <c r="D20" s="54"/>
      <c r="E20" s="54"/>
      <c r="F20" s="54"/>
      <c r="G20" s="54">
        <f t="shared" si="0"/>
        <v>0</v>
      </c>
      <c r="H20" s="54">
        <f t="shared" si="1"/>
        <v>0</v>
      </c>
      <c r="I20" s="54">
        <f t="shared" si="2"/>
        <v>0</v>
      </c>
      <c r="J20" s="54">
        <f t="shared" si="3"/>
        <v>0</v>
      </c>
      <c r="K20" s="51"/>
      <c r="L20" s="52"/>
      <c r="M20" s="52"/>
    </row>
    <row r="21" spans="1:13" ht="12.75">
      <c r="A21" s="49"/>
      <c r="B21" s="50" t="s">
        <v>55</v>
      </c>
      <c r="C21" s="50">
        <v>42005</v>
      </c>
      <c r="D21" s="54"/>
      <c r="E21" s="54"/>
      <c r="F21" s="54"/>
      <c r="G21" s="54">
        <f t="shared" si="0"/>
        <v>0</v>
      </c>
      <c r="H21" s="54">
        <f t="shared" si="1"/>
        <v>0</v>
      </c>
      <c r="I21" s="54">
        <f t="shared" si="2"/>
        <v>0</v>
      </c>
      <c r="J21" s="54">
        <f t="shared" si="3"/>
        <v>0</v>
      </c>
      <c r="K21" s="53"/>
      <c r="L21" s="52"/>
      <c r="M21" s="52"/>
    </row>
    <row r="22" spans="1:13" ht="12.75">
      <c r="A22" s="49"/>
      <c r="B22" s="50" t="s">
        <v>55</v>
      </c>
      <c r="C22" s="50">
        <v>42036</v>
      </c>
      <c r="D22" s="54"/>
      <c r="E22" s="54"/>
      <c r="F22" s="54"/>
      <c r="G22" s="54">
        <f t="shared" si="0"/>
        <v>0</v>
      </c>
      <c r="H22" s="54">
        <f t="shared" si="1"/>
        <v>0</v>
      </c>
      <c r="I22" s="54">
        <f t="shared" si="2"/>
        <v>0</v>
      </c>
      <c r="J22" s="54">
        <f t="shared" si="3"/>
        <v>0</v>
      </c>
      <c r="K22" s="53"/>
      <c r="L22" s="52"/>
      <c r="M22" s="52"/>
    </row>
    <row r="23" spans="1:13" ht="12.75">
      <c r="B23" s="50" t="s">
        <v>55</v>
      </c>
      <c r="C23" s="50">
        <v>42064</v>
      </c>
      <c r="D23" s="54"/>
      <c r="E23" s="54"/>
      <c r="F23" s="54"/>
      <c r="G23" s="54">
        <f t="shared" si="0"/>
        <v>0</v>
      </c>
      <c r="H23" s="54">
        <f t="shared" si="1"/>
        <v>0</v>
      </c>
      <c r="I23" s="54">
        <f t="shared" si="2"/>
        <v>0</v>
      </c>
      <c r="J23" s="54">
        <f t="shared" si="3"/>
        <v>0</v>
      </c>
      <c r="L23" s="52"/>
      <c r="M23" s="52"/>
    </row>
    <row r="24" spans="1:13" ht="12.75">
      <c r="B24" s="50" t="s">
        <v>55</v>
      </c>
      <c r="C24" s="50">
        <v>42095</v>
      </c>
      <c r="D24" s="54"/>
      <c r="E24" s="54"/>
      <c r="F24" s="54"/>
      <c r="G24" s="54">
        <f t="shared" si="0"/>
        <v>0</v>
      </c>
      <c r="H24" s="54">
        <f t="shared" si="1"/>
        <v>0</v>
      </c>
      <c r="I24" s="54">
        <f t="shared" si="2"/>
        <v>0</v>
      </c>
      <c r="J24" s="54">
        <f t="shared" si="3"/>
        <v>0</v>
      </c>
      <c r="L24" s="52"/>
      <c r="M24" s="52"/>
    </row>
    <row r="25" spans="1:13" ht="12.75">
      <c r="B25" s="50" t="s">
        <v>55</v>
      </c>
      <c r="C25" s="50">
        <v>42125</v>
      </c>
      <c r="D25" s="54"/>
      <c r="E25" s="54"/>
      <c r="F25" s="54"/>
      <c r="G25" s="54">
        <f t="shared" si="0"/>
        <v>0</v>
      </c>
      <c r="H25" s="54">
        <f t="shared" si="1"/>
        <v>0</v>
      </c>
      <c r="I25" s="54">
        <f t="shared" si="2"/>
        <v>0</v>
      </c>
      <c r="J25" s="54">
        <f t="shared" si="3"/>
        <v>0</v>
      </c>
      <c r="L25" s="52"/>
      <c r="M25" s="52"/>
    </row>
    <row r="26" spans="1:13" ht="12.75">
      <c r="B26" s="50" t="s">
        <v>55</v>
      </c>
      <c r="C26" s="50">
        <v>42156</v>
      </c>
      <c r="D26" s="54"/>
      <c r="E26" s="54"/>
      <c r="F26" s="54"/>
      <c r="G26" s="54">
        <f t="shared" si="0"/>
        <v>0</v>
      </c>
      <c r="H26" s="54">
        <f t="shared" si="1"/>
        <v>0</v>
      </c>
      <c r="I26" s="54">
        <f t="shared" si="2"/>
        <v>0</v>
      </c>
      <c r="J26" s="54">
        <f t="shared" si="3"/>
        <v>0</v>
      </c>
      <c r="L26" s="52"/>
      <c r="M26" s="52"/>
    </row>
    <row r="27" spans="1:13" ht="12.75">
      <c r="B27" s="50" t="s">
        <v>55</v>
      </c>
      <c r="C27" s="50">
        <v>42186</v>
      </c>
      <c r="D27" s="54"/>
      <c r="E27" s="54"/>
      <c r="F27" s="54"/>
      <c r="G27" s="54">
        <f t="shared" si="0"/>
        <v>0</v>
      </c>
      <c r="H27" s="54">
        <f t="shared" si="1"/>
        <v>0</v>
      </c>
      <c r="I27" s="54">
        <f t="shared" si="2"/>
        <v>0</v>
      </c>
      <c r="J27" s="54">
        <f t="shared" si="3"/>
        <v>0</v>
      </c>
      <c r="L27" s="52"/>
      <c r="M27" s="52"/>
    </row>
    <row r="28" spans="1:13" ht="12.75">
      <c r="B28" s="50" t="s">
        <v>55</v>
      </c>
      <c r="C28" s="50">
        <v>42217</v>
      </c>
      <c r="D28" s="54"/>
      <c r="E28" s="54"/>
      <c r="F28" s="54"/>
      <c r="G28" s="54">
        <f t="shared" si="0"/>
        <v>0</v>
      </c>
      <c r="H28" s="54">
        <f t="shared" si="1"/>
        <v>0</v>
      </c>
      <c r="I28" s="54">
        <f t="shared" si="2"/>
        <v>0</v>
      </c>
      <c r="J28" s="54">
        <f t="shared" si="3"/>
        <v>0</v>
      </c>
      <c r="L28" s="52"/>
      <c r="M28" s="52"/>
    </row>
    <row r="29" spans="1:13" ht="12.75">
      <c r="B29" s="50" t="s">
        <v>55</v>
      </c>
      <c r="C29" s="50">
        <v>42248</v>
      </c>
      <c r="D29" s="54"/>
      <c r="E29" s="54"/>
      <c r="F29" s="54"/>
      <c r="G29" s="54">
        <f t="shared" si="0"/>
        <v>0</v>
      </c>
      <c r="H29" s="54">
        <f t="shared" si="1"/>
        <v>0</v>
      </c>
      <c r="I29" s="54">
        <f t="shared" si="2"/>
        <v>0</v>
      </c>
      <c r="J29" s="54">
        <f t="shared" si="3"/>
        <v>0</v>
      </c>
      <c r="L29" s="52"/>
      <c r="M29" s="52"/>
    </row>
    <row r="30" spans="1:13" ht="12.75">
      <c r="B30" s="50" t="s">
        <v>55</v>
      </c>
      <c r="C30" s="50">
        <v>42278</v>
      </c>
      <c r="D30" s="54"/>
      <c r="E30" s="54"/>
      <c r="F30" s="54"/>
      <c r="G30" s="54">
        <f t="shared" si="0"/>
        <v>0</v>
      </c>
      <c r="H30" s="54">
        <f t="shared" si="1"/>
        <v>0</v>
      </c>
      <c r="I30" s="54">
        <f t="shared" si="2"/>
        <v>0</v>
      </c>
      <c r="J30" s="54">
        <f t="shared" si="3"/>
        <v>0</v>
      </c>
      <c r="L30" s="52"/>
      <c r="M30" s="52"/>
    </row>
    <row r="31" spans="1:13" ht="12.75">
      <c r="B31" s="50" t="s">
        <v>55</v>
      </c>
      <c r="C31" s="50">
        <v>42309</v>
      </c>
      <c r="D31" s="54"/>
      <c r="E31" s="54"/>
      <c r="F31" s="54"/>
      <c r="G31" s="54">
        <f t="shared" si="0"/>
        <v>0</v>
      </c>
      <c r="H31" s="54">
        <f t="shared" si="1"/>
        <v>0</v>
      </c>
      <c r="I31" s="54">
        <f t="shared" si="2"/>
        <v>0</v>
      </c>
      <c r="J31" s="54">
        <f t="shared" si="3"/>
        <v>0</v>
      </c>
      <c r="L31" s="52"/>
      <c r="M31" s="52"/>
    </row>
    <row r="32" spans="1:13" ht="12.75">
      <c r="B32" s="50" t="s">
        <v>55</v>
      </c>
      <c r="C32" s="50">
        <v>42339</v>
      </c>
      <c r="D32" s="54"/>
      <c r="E32" s="54"/>
      <c r="F32" s="54"/>
      <c r="G32" s="54">
        <f t="shared" si="0"/>
        <v>0</v>
      </c>
      <c r="H32" s="54">
        <f t="shared" si="1"/>
        <v>0</v>
      </c>
      <c r="I32" s="54">
        <f t="shared" si="2"/>
        <v>0</v>
      </c>
      <c r="J32" s="54">
        <f t="shared" si="3"/>
        <v>0</v>
      </c>
      <c r="L32" s="52"/>
      <c r="M32" s="52"/>
    </row>
    <row r="33" spans="2:13" ht="12.75">
      <c r="B33" s="50" t="s">
        <v>56</v>
      </c>
      <c r="C33" s="50">
        <v>41791</v>
      </c>
      <c r="D33" s="54"/>
      <c r="E33" s="54"/>
      <c r="F33" s="54"/>
      <c r="G33" s="54">
        <f t="shared" si="0"/>
        <v>0</v>
      </c>
      <c r="H33" s="54">
        <f t="shared" si="1"/>
        <v>0</v>
      </c>
      <c r="I33" s="54"/>
      <c r="J33" s="54">
        <f t="shared" si="3"/>
        <v>0</v>
      </c>
      <c r="K33" s="51"/>
      <c r="L33" s="52"/>
      <c r="M33" s="52"/>
    </row>
    <row r="34" spans="2:13" ht="12.75">
      <c r="B34" s="50" t="s">
        <v>56</v>
      </c>
      <c r="C34" s="50">
        <v>41821</v>
      </c>
      <c r="D34" s="54"/>
      <c r="E34" s="54"/>
      <c r="F34" s="54"/>
      <c r="G34" s="54">
        <f t="shared" si="0"/>
        <v>0</v>
      </c>
      <c r="H34" s="54">
        <f t="shared" ref="H34:H70" si="4">+G34*0.025</f>
        <v>0</v>
      </c>
      <c r="I34" s="54"/>
      <c r="J34" s="54">
        <f t="shared" ref="J34:J70" si="5">SUM(G34:I34)</f>
        <v>0</v>
      </c>
      <c r="K34" s="51"/>
      <c r="L34" s="52"/>
      <c r="M34" s="52"/>
    </row>
    <row r="35" spans="2:13" ht="12.75">
      <c r="B35" s="50" t="s">
        <v>56</v>
      </c>
      <c r="C35" s="50">
        <v>41852</v>
      </c>
      <c r="D35" s="54"/>
      <c r="E35" s="54"/>
      <c r="F35" s="54"/>
      <c r="G35" s="54">
        <f t="shared" si="0"/>
        <v>0</v>
      </c>
      <c r="H35" s="54">
        <f t="shared" si="4"/>
        <v>0</v>
      </c>
      <c r="I35" s="54"/>
      <c r="J35" s="54">
        <f t="shared" si="5"/>
        <v>0</v>
      </c>
      <c r="K35" s="51"/>
      <c r="L35" s="52"/>
      <c r="M35" s="52"/>
    </row>
    <row r="36" spans="2:13" ht="12.75">
      <c r="B36" s="50" t="s">
        <v>56</v>
      </c>
      <c r="C36" s="50">
        <v>41883</v>
      </c>
      <c r="D36" s="54"/>
      <c r="E36" s="54"/>
      <c r="F36" s="54"/>
      <c r="G36" s="54">
        <f t="shared" si="0"/>
        <v>0</v>
      </c>
      <c r="H36" s="54">
        <f t="shared" si="4"/>
        <v>0</v>
      </c>
      <c r="I36" s="54"/>
      <c r="J36" s="54">
        <f t="shared" si="5"/>
        <v>0</v>
      </c>
      <c r="K36" s="51"/>
      <c r="L36" s="52"/>
      <c r="M36" s="52"/>
    </row>
    <row r="37" spans="2:13" ht="12.75">
      <c r="B37" s="50" t="s">
        <v>56</v>
      </c>
      <c r="C37" s="50">
        <v>41913</v>
      </c>
      <c r="D37" s="54"/>
      <c r="E37" s="54"/>
      <c r="F37" s="54"/>
      <c r="G37" s="54">
        <f t="shared" si="0"/>
        <v>0</v>
      </c>
      <c r="H37" s="54">
        <f t="shared" si="4"/>
        <v>0</v>
      </c>
      <c r="I37" s="54"/>
      <c r="J37" s="54">
        <f t="shared" si="5"/>
        <v>0</v>
      </c>
      <c r="K37" s="51"/>
      <c r="L37" s="52"/>
      <c r="M37" s="52"/>
    </row>
    <row r="38" spans="2:13" ht="12.75">
      <c r="B38" s="50" t="s">
        <v>56</v>
      </c>
      <c r="C38" s="50">
        <v>41944</v>
      </c>
      <c r="D38" s="54"/>
      <c r="E38" s="54"/>
      <c r="F38" s="54"/>
      <c r="G38" s="54">
        <f t="shared" si="0"/>
        <v>0</v>
      </c>
      <c r="H38" s="54">
        <f t="shared" si="4"/>
        <v>0</v>
      </c>
      <c r="I38" s="54"/>
      <c r="J38" s="54">
        <f t="shared" si="5"/>
        <v>0</v>
      </c>
      <c r="K38" s="51"/>
      <c r="L38" s="52"/>
      <c r="M38" s="52"/>
    </row>
    <row r="39" spans="2:13" ht="12.75">
      <c r="B39" s="50" t="s">
        <v>56</v>
      </c>
      <c r="C39" s="50">
        <v>41974</v>
      </c>
      <c r="D39" s="54"/>
      <c r="E39" s="54"/>
      <c r="F39" s="54"/>
      <c r="G39" s="54">
        <f t="shared" si="0"/>
        <v>0</v>
      </c>
      <c r="H39" s="54">
        <f t="shared" si="4"/>
        <v>0</v>
      </c>
      <c r="I39" s="54"/>
      <c r="J39" s="54">
        <f t="shared" si="5"/>
        <v>0</v>
      </c>
      <c r="K39" s="51"/>
      <c r="L39" s="52"/>
      <c r="M39" s="52"/>
    </row>
    <row r="40" spans="2:13" ht="12.75">
      <c r="B40" s="50" t="s">
        <v>56</v>
      </c>
      <c r="C40" s="50">
        <v>42005</v>
      </c>
      <c r="D40" s="54"/>
      <c r="E40" s="54"/>
      <c r="F40" s="54"/>
      <c r="G40" s="54">
        <f t="shared" si="0"/>
        <v>0</v>
      </c>
      <c r="H40" s="54">
        <f t="shared" si="4"/>
        <v>0</v>
      </c>
      <c r="I40" s="54"/>
      <c r="J40" s="54">
        <f t="shared" si="5"/>
        <v>0</v>
      </c>
      <c r="K40" s="53"/>
      <c r="L40" s="52"/>
      <c r="M40" s="52"/>
    </row>
    <row r="41" spans="2:13" ht="12.75">
      <c r="B41" s="50" t="s">
        <v>56</v>
      </c>
      <c r="C41" s="50">
        <v>42036</v>
      </c>
      <c r="D41" s="54"/>
      <c r="E41" s="54"/>
      <c r="F41" s="54"/>
      <c r="G41" s="54">
        <f t="shared" si="0"/>
        <v>0</v>
      </c>
      <c r="H41" s="54">
        <f t="shared" si="4"/>
        <v>0</v>
      </c>
      <c r="I41" s="54"/>
      <c r="J41" s="54">
        <f t="shared" si="5"/>
        <v>0</v>
      </c>
      <c r="K41" s="53"/>
      <c r="L41" s="52"/>
      <c r="M41" s="52"/>
    </row>
    <row r="42" spans="2:13" ht="12.75">
      <c r="B42" s="50" t="s">
        <v>56</v>
      </c>
      <c r="C42" s="50">
        <v>42064</v>
      </c>
      <c r="D42" s="54"/>
      <c r="E42" s="54"/>
      <c r="F42" s="54"/>
      <c r="G42" s="54">
        <f t="shared" si="0"/>
        <v>0</v>
      </c>
      <c r="H42" s="54">
        <f t="shared" si="4"/>
        <v>0</v>
      </c>
      <c r="I42" s="54"/>
      <c r="J42" s="54">
        <f t="shared" si="5"/>
        <v>0</v>
      </c>
      <c r="L42" s="52"/>
      <c r="M42" s="52"/>
    </row>
    <row r="43" spans="2:13" ht="12.75">
      <c r="B43" s="50" t="s">
        <v>56</v>
      </c>
      <c r="C43" s="50">
        <v>42095</v>
      </c>
      <c r="D43" s="54"/>
      <c r="E43" s="54"/>
      <c r="F43" s="54"/>
      <c r="G43" s="54">
        <f t="shared" si="0"/>
        <v>0</v>
      </c>
      <c r="H43" s="54">
        <f t="shared" si="4"/>
        <v>0</v>
      </c>
      <c r="I43" s="54"/>
      <c r="J43" s="54">
        <f t="shared" si="5"/>
        <v>0</v>
      </c>
      <c r="L43" s="52"/>
      <c r="M43" s="52"/>
    </row>
    <row r="44" spans="2:13" ht="12.75">
      <c r="B44" s="50" t="s">
        <v>56</v>
      </c>
      <c r="C44" s="50">
        <v>42125</v>
      </c>
      <c r="D44" s="54"/>
      <c r="E44" s="54"/>
      <c r="F44" s="54"/>
      <c r="G44" s="54">
        <f t="shared" si="0"/>
        <v>0</v>
      </c>
      <c r="H44" s="54">
        <f t="shared" si="4"/>
        <v>0</v>
      </c>
      <c r="I44" s="54"/>
      <c r="J44" s="54">
        <f t="shared" si="5"/>
        <v>0</v>
      </c>
      <c r="L44" s="52"/>
      <c r="M44" s="52"/>
    </row>
    <row r="45" spans="2:13" ht="12.75">
      <c r="B45" s="50" t="s">
        <v>56</v>
      </c>
      <c r="C45" s="50">
        <v>42156</v>
      </c>
      <c r="D45" s="54"/>
      <c r="E45" s="54"/>
      <c r="F45" s="54"/>
      <c r="G45" s="54">
        <f t="shared" si="0"/>
        <v>0</v>
      </c>
      <c r="H45" s="54">
        <f t="shared" si="4"/>
        <v>0</v>
      </c>
      <c r="I45" s="54"/>
      <c r="J45" s="54">
        <f t="shared" si="5"/>
        <v>0</v>
      </c>
      <c r="L45" s="52"/>
      <c r="M45" s="52"/>
    </row>
    <row r="46" spans="2:13" ht="12.75">
      <c r="B46" s="50" t="s">
        <v>56</v>
      </c>
      <c r="C46" s="50">
        <v>42186</v>
      </c>
      <c r="D46" s="54"/>
      <c r="E46" s="54"/>
      <c r="F46" s="54"/>
      <c r="G46" s="54">
        <f t="shared" ref="G46:G70" si="6">SUM(E46:F46)</f>
        <v>0</v>
      </c>
      <c r="H46" s="54">
        <f t="shared" si="4"/>
        <v>0</v>
      </c>
      <c r="I46" s="54"/>
      <c r="J46" s="54">
        <f t="shared" si="5"/>
        <v>0</v>
      </c>
      <c r="L46" s="52"/>
      <c r="M46" s="52"/>
    </row>
    <row r="47" spans="2:13" ht="12.75">
      <c r="B47" s="50" t="s">
        <v>56</v>
      </c>
      <c r="C47" s="50">
        <v>42217</v>
      </c>
      <c r="D47" s="54"/>
      <c r="E47" s="54"/>
      <c r="F47" s="54"/>
      <c r="G47" s="54">
        <f t="shared" si="6"/>
        <v>0</v>
      </c>
      <c r="H47" s="54">
        <f t="shared" si="4"/>
        <v>0</v>
      </c>
      <c r="I47" s="54"/>
      <c r="J47" s="54">
        <f t="shared" si="5"/>
        <v>0</v>
      </c>
      <c r="L47" s="52"/>
      <c r="M47" s="52"/>
    </row>
    <row r="48" spans="2:13" ht="12.75">
      <c r="B48" s="50" t="s">
        <v>56</v>
      </c>
      <c r="C48" s="50">
        <v>42248</v>
      </c>
      <c r="D48" s="54"/>
      <c r="E48" s="54"/>
      <c r="F48" s="54"/>
      <c r="G48" s="54">
        <f t="shared" si="6"/>
        <v>0</v>
      </c>
      <c r="H48" s="54">
        <f t="shared" si="4"/>
        <v>0</v>
      </c>
      <c r="I48" s="54"/>
      <c r="J48" s="54">
        <f t="shared" si="5"/>
        <v>0</v>
      </c>
      <c r="L48" s="52"/>
      <c r="M48" s="52"/>
    </row>
    <row r="49" spans="2:13" ht="12.75">
      <c r="B49" s="50" t="s">
        <v>56</v>
      </c>
      <c r="C49" s="50">
        <v>42278</v>
      </c>
      <c r="D49" s="54"/>
      <c r="E49" s="54"/>
      <c r="F49" s="54"/>
      <c r="G49" s="54">
        <f t="shared" si="6"/>
        <v>0</v>
      </c>
      <c r="H49" s="54">
        <f t="shared" si="4"/>
        <v>0</v>
      </c>
      <c r="I49" s="54"/>
      <c r="J49" s="54">
        <f t="shared" si="5"/>
        <v>0</v>
      </c>
      <c r="L49" s="52"/>
      <c r="M49" s="52"/>
    </row>
    <row r="50" spans="2:13" ht="12.75">
      <c r="B50" s="50" t="s">
        <v>56</v>
      </c>
      <c r="C50" s="50">
        <v>42309</v>
      </c>
      <c r="D50" s="54"/>
      <c r="E50" s="54"/>
      <c r="F50" s="54"/>
      <c r="G50" s="54">
        <f t="shared" si="6"/>
        <v>0</v>
      </c>
      <c r="H50" s="54">
        <f t="shared" si="4"/>
        <v>0</v>
      </c>
      <c r="I50" s="54"/>
      <c r="J50" s="54">
        <f t="shared" si="5"/>
        <v>0</v>
      </c>
      <c r="L50" s="52"/>
      <c r="M50" s="52"/>
    </row>
    <row r="51" spans="2:13" ht="12.75">
      <c r="B51" s="50" t="s">
        <v>56</v>
      </c>
      <c r="C51" s="50">
        <v>42339</v>
      </c>
      <c r="D51" s="54"/>
      <c r="E51" s="54"/>
      <c r="F51" s="54"/>
      <c r="G51" s="54">
        <f t="shared" si="6"/>
        <v>0</v>
      </c>
      <c r="H51" s="54">
        <f t="shared" si="4"/>
        <v>0</v>
      </c>
      <c r="I51" s="54"/>
      <c r="J51" s="54">
        <f t="shared" si="5"/>
        <v>0</v>
      </c>
      <c r="L51" s="52"/>
      <c r="M51" s="52"/>
    </row>
    <row r="52" spans="2:13" ht="12.75">
      <c r="B52" s="50" t="s">
        <v>57</v>
      </c>
      <c r="C52" s="50">
        <v>41791</v>
      </c>
      <c r="D52" s="54"/>
      <c r="E52" s="54"/>
      <c r="F52" s="54"/>
      <c r="G52" s="54">
        <f t="shared" si="6"/>
        <v>0</v>
      </c>
      <c r="H52" s="54">
        <f t="shared" si="4"/>
        <v>0</v>
      </c>
      <c r="I52" s="54"/>
      <c r="J52" s="54">
        <f t="shared" si="5"/>
        <v>0</v>
      </c>
      <c r="K52" s="51"/>
      <c r="L52" s="52"/>
      <c r="M52" s="52"/>
    </row>
    <row r="53" spans="2:13" ht="12.75">
      <c r="B53" s="50" t="s">
        <v>57</v>
      </c>
      <c r="C53" s="50">
        <v>41821</v>
      </c>
      <c r="D53" s="54"/>
      <c r="E53" s="54"/>
      <c r="F53" s="54"/>
      <c r="G53" s="54">
        <f t="shared" si="6"/>
        <v>0</v>
      </c>
      <c r="H53" s="54">
        <f t="shared" si="4"/>
        <v>0</v>
      </c>
      <c r="I53" s="54"/>
      <c r="J53" s="54">
        <f t="shared" si="5"/>
        <v>0</v>
      </c>
      <c r="K53" s="51"/>
      <c r="L53" s="52"/>
      <c r="M53" s="52"/>
    </row>
    <row r="54" spans="2:13" ht="12.75">
      <c r="B54" s="50" t="s">
        <v>57</v>
      </c>
      <c r="C54" s="50">
        <v>41852</v>
      </c>
      <c r="D54" s="54"/>
      <c r="E54" s="54"/>
      <c r="F54" s="54"/>
      <c r="G54" s="54">
        <f t="shared" si="6"/>
        <v>0</v>
      </c>
      <c r="H54" s="54">
        <f t="shared" si="4"/>
        <v>0</v>
      </c>
      <c r="I54" s="54"/>
      <c r="J54" s="54">
        <f t="shared" si="5"/>
        <v>0</v>
      </c>
      <c r="K54" s="51"/>
      <c r="L54" s="52"/>
      <c r="M54" s="52"/>
    </row>
    <row r="55" spans="2:13" ht="12.75">
      <c r="B55" s="50" t="s">
        <v>57</v>
      </c>
      <c r="C55" s="50">
        <v>41883</v>
      </c>
      <c r="D55" s="54"/>
      <c r="E55" s="54"/>
      <c r="F55" s="54"/>
      <c r="G55" s="54">
        <f t="shared" si="6"/>
        <v>0</v>
      </c>
      <c r="H55" s="54">
        <f t="shared" si="4"/>
        <v>0</v>
      </c>
      <c r="I55" s="54"/>
      <c r="J55" s="54">
        <f t="shared" si="5"/>
        <v>0</v>
      </c>
      <c r="K55" s="51"/>
      <c r="L55" s="52"/>
      <c r="M55" s="52"/>
    </row>
    <row r="56" spans="2:13" ht="12.75">
      <c r="B56" s="50" t="s">
        <v>57</v>
      </c>
      <c r="C56" s="50">
        <v>41913</v>
      </c>
      <c r="D56" s="54"/>
      <c r="E56" s="54"/>
      <c r="F56" s="54"/>
      <c r="G56" s="54">
        <f t="shared" si="6"/>
        <v>0</v>
      </c>
      <c r="H56" s="54">
        <f t="shared" si="4"/>
        <v>0</v>
      </c>
      <c r="I56" s="54"/>
      <c r="J56" s="54">
        <f t="shared" si="5"/>
        <v>0</v>
      </c>
      <c r="K56" s="51"/>
      <c r="L56" s="52"/>
      <c r="M56" s="52"/>
    </row>
    <row r="57" spans="2:13" ht="12.75">
      <c r="B57" s="50" t="s">
        <v>57</v>
      </c>
      <c r="C57" s="50">
        <v>41944</v>
      </c>
      <c r="D57" s="54"/>
      <c r="E57" s="54"/>
      <c r="F57" s="54"/>
      <c r="G57" s="54">
        <f t="shared" si="6"/>
        <v>0</v>
      </c>
      <c r="H57" s="54">
        <f t="shared" si="4"/>
        <v>0</v>
      </c>
      <c r="I57" s="54"/>
      <c r="J57" s="54">
        <f t="shared" si="5"/>
        <v>0</v>
      </c>
      <c r="K57" s="51"/>
      <c r="L57" s="52"/>
      <c r="M57" s="52"/>
    </row>
    <row r="58" spans="2:13" ht="12.75">
      <c r="B58" s="50" t="s">
        <v>57</v>
      </c>
      <c r="C58" s="50">
        <v>41974</v>
      </c>
      <c r="D58" s="54"/>
      <c r="E58" s="54"/>
      <c r="F58" s="54"/>
      <c r="G58" s="54">
        <f t="shared" si="6"/>
        <v>0</v>
      </c>
      <c r="H58" s="54">
        <f t="shared" si="4"/>
        <v>0</v>
      </c>
      <c r="I58" s="54"/>
      <c r="J58" s="54">
        <f t="shared" si="5"/>
        <v>0</v>
      </c>
      <c r="K58" s="51"/>
      <c r="L58" s="52"/>
      <c r="M58" s="52"/>
    </row>
    <row r="59" spans="2:13" ht="12.75">
      <c r="B59" s="50" t="s">
        <v>57</v>
      </c>
      <c r="C59" s="50">
        <v>42005</v>
      </c>
      <c r="D59" s="54"/>
      <c r="E59" s="54"/>
      <c r="F59" s="54"/>
      <c r="G59" s="54">
        <f t="shared" si="6"/>
        <v>0</v>
      </c>
      <c r="H59" s="54">
        <f t="shared" si="4"/>
        <v>0</v>
      </c>
      <c r="I59" s="54"/>
      <c r="J59" s="54">
        <f t="shared" si="5"/>
        <v>0</v>
      </c>
      <c r="K59" s="53"/>
      <c r="L59" s="52"/>
      <c r="M59" s="52"/>
    </row>
    <row r="60" spans="2:13" ht="12.75">
      <c r="B60" s="50" t="s">
        <v>57</v>
      </c>
      <c r="C60" s="50">
        <v>42036</v>
      </c>
      <c r="D60" s="54"/>
      <c r="E60" s="54"/>
      <c r="F60" s="54"/>
      <c r="G60" s="54">
        <f t="shared" si="6"/>
        <v>0</v>
      </c>
      <c r="H60" s="54">
        <f t="shared" si="4"/>
        <v>0</v>
      </c>
      <c r="I60" s="54"/>
      <c r="J60" s="54">
        <f t="shared" si="5"/>
        <v>0</v>
      </c>
      <c r="K60" s="53"/>
      <c r="L60" s="52"/>
      <c r="M60" s="52"/>
    </row>
    <row r="61" spans="2:13" ht="12.75">
      <c r="B61" s="50" t="s">
        <v>57</v>
      </c>
      <c r="C61" s="50">
        <v>42064</v>
      </c>
      <c r="D61" s="54"/>
      <c r="E61" s="54"/>
      <c r="F61" s="54"/>
      <c r="G61" s="54">
        <f t="shared" si="6"/>
        <v>0</v>
      </c>
      <c r="H61" s="54">
        <f t="shared" si="4"/>
        <v>0</v>
      </c>
      <c r="I61" s="54"/>
      <c r="J61" s="54">
        <f t="shared" si="5"/>
        <v>0</v>
      </c>
      <c r="L61" s="52"/>
      <c r="M61" s="52"/>
    </row>
    <row r="62" spans="2:13" ht="12.75">
      <c r="B62" s="50" t="s">
        <v>57</v>
      </c>
      <c r="C62" s="50">
        <v>42095</v>
      </c>
      <c r="D62" s="54"/>
      <c r="E62" s="54"/>
      <c r="F62" s="54"/>
      <c r="G62" s="54">
        <f t="shared" si="6"/>
        <v>0</v>
      </c>
      <c r="H62" s="54">
        <f t="shared" si="4"/>
        <v>0</v>
      </c>
      <c r="I62" s="54"/>
      <c r="J62" s="54">
        <f t="shared" si="5"/>
        <v>0</v>
      </c>
      <c r="L62" s="52"/>
      <c r="M62" s="52"/>
    </row>
    <row r="63" spans="2:13" ht="12.75">
      <c r="B63" s="50" t="s">
        <v>57</v>
      </c>
      <c r="C63" s="50">
        <v>42125</v>
      </c>
      <c r="D63" s="54"/>
      <c r="E63" s="54"/>
      <c r="F63" s="54"/>
      <c r="G63" s="54">
        <f t="shared" si="6"/>
        <v>0</v>
      </c>
      <c r="H63" s="54">
        <f t="shared" si="4"/>
        <v>0</v>
      </c>
      <c r="I63" s="54"/>
      <c r="J63" s="54">
        <f t="shared" si="5"/>
        <v>0</v>
      </c>
      <c r="L63" s="52"/>
      <c r="M63" s="52"/>
    </row>
    <row r="64" spans="2:13" ht="12.75">
      <c r="B64" s="50" t="s">
        <v>57</v>
      </c>
      <c r="C64" s="50">
        <v>42156</v>
      </c>
      <c r="D64" s="54"/>
      <c r="E64" s="54"/>
      <c r="F64" s="54"/>
      <c r="G64" s="54">
        <f t="shared" si="6"/>
        <v>0</v>
      </c>
      <c r="H64" s="54">
        <f t="shared" si="4"/>
        <v>0</v>
      </c>
      <c r="I64" s="54"/>
      <c r="J64" s="54">
        <f t="shared" si="5"/>
        <v>0</v>
      </c>
      <c r="L64" s="52"/>
      <c r="M64" s="52"/>
    </row>
    <row r="65" spans="2:13" ht="12.75">
      <c r="B65" s="50" t="s">
        <v>57</v>
      </c>
      <c r="C65" s="50">
        <v>42186</v>
      </c>
      <c r="D65" s="54"/>
      <c r="E65" s="54"/>
      <c r="F65" s="54"/>
      <c r="G65" s="54">
        <f t="shared" si="6"/>
        <v>0</v>
      </c>
      <c r="H65" s="54">
        <f t="shared" si="4"/>
        <v>0</v>
      </c>
      <c r="I65" s="54"/>
      <c r="J65" s="54">
        <f t="shared" si="5"/>
        <v>0</v>
      </c>
      <c r="L65" s="52"/>
      <c r="M65" s="52"/>
    </row>
    <row r="66" spans="2:13" ht="12.75">
      <c r="B66" s="50" t="s">
        <v>57</v>
      </c>
      <c r="C66" s="50">
        <v>42217</v>
      </c>
      <c r="D66" s="54"/>
      <c r="E66" s="54"/>
      <c r="F66" s="54"/>
      <c r="G66" s="54">
        <f t="shared" si="6"/>
        <v>0</v>
      </c>
      <c r="H66" s="54">
        <f t="shared" si="4"/>
        <v>0</v>
      </c>
      <c r="I66" s="54"/>
      <c r="J66" s="54">
        <f t="shared" si="5"/>
        <v>0</v>
      </c>
      <c r="L66" s="52"/>
      <c r="M66" s="52"/>
    </row>
    <row r="67" spans="2:13" ht="12.75">
      <c r="B67" s="50" t="s">
        <v>57</v>
      </c>
      <c r="C67" s="50">
        <v>42248</v>
      </c>
      <c r="D67" s="54"/>
      <c r="E67" s="54"/>
      <c r="F67" s="54"/>
      <c r="G67" s="54">
        <f t="shared" si="6"/>
        <v>0</v>
      </c>
      <c r="H67" s="54">
        <f t="shared" si="4"/>
        <v>0</v>
      </c>
      <c r="I67" s="54"/>
      <c r="J67" s="54">
        <f t="shared" si="5"/>
        <v>0</v>
      </c>
      <c r="L67" s="52"/>
      <c r="M67" s="52"/>
    </row>
    <row r="68" spans="2:13" ht="12.75">
      <c r="B68" s="50" t="s">
        <v>57</v>
      </c>
      <c r="C68" s="50">
        <v>42278</v>
      </c>
      <c r="D68" s="54"/>
      <c r="E68" s="54"/>
      <c r="F68" s="54"/>
      <c r="G68" s="54">
        <f t="shared" si="6"/>
        <v>0</v>
      </c>
      <c r="H68" s="54">
        <f t="shared" si="4"/>
        <v>0</v>
      </c>
      <c r="I68" s="54"/>
      <c r="J68" s="54">
        <f t="shared" si="5"/>
        <v>0</v>
      </c>
      <c r="L68" s="52"/>
      <c r="M68" s="52"/>
    </row>
    <row r="69" spans="2:13" ht="12.75">
      <c r="B69" s="50" t="s">
        <v>57</v>
      </c>
      <c r="C69" s="50">
        <v>42309</v>
      </c>
      <c r="D69" s="54"/>
      <c r="E69" s="54"/>
      <c r="F69" s="54"/>
      <c r="G69" s="54">
        <f t="shared" si="6"/>
        <v>0</v>
      </c>
      <c r="H69" s="54">
        <f t="shared" si="4"/>
        <v>0</v>
      </c>
      <c r="I69" s="54"/>
      <c r="J69" s="54">
        <f t="shared" si="5"/>
        <v>0</v>
      </c>
      <c r="L69" s="52"/>
      <c r="M69" s="52"/>
    </row>
    <row r="70" spans="2:13" ht="12.75">
      <c r="B70" s="50" t="s">
        <v>57</v>
      </c>
      <c r="C70" s="50">
        <v>42339</v>
      </c>
      <c r="D70" s="54"/>
      <c r="E70" s="54"/>
      <c r="F70" s="54"/>
      <c r="G70" s="54">
        <f t="shared" si="6"/>
        <v>0</v>
      </c>
      <c r="H70" s="54">
        <f t="shared" si="4"/>
        <v>0</v>
      </c>
      <c r="I70" s="54"/>
      <c r="J70" s="54">
        <f t="shared" si="5"/>
        <v>0</v>
      </c>
      <c r="L70" s="52"/>
      <c r="M70" s="52"/>
    </row>
  </sheetData>
  <mergeCells count="11">
    <mergeCell ref="B2:M2"/>
    <mergeCell ref="B3:M3"/>
    <mergeCell ref="B11:J11"/>
    <mergeCell ref="E12:J12"/>
    <mergeCell ref="B6:L6"/>
    <mergeCell ref="B7:L7"/>
    <mergeCell ref="D12:D13"/>
    <mergeCell ref="B10:M10"/>
    <mergeCell ref="B8:L8"/>
    <mergeCell ref="B9:L9"/>
    <mergeCell ref="L11:M11"/>
  </mergeCells>
  <pageMargins left="0.52" right="0.45" top="0.47" bottom="0.75" header="0.3" footer="0.3"/>
  <pageSetup scale="76" orientation="portrait" r:id="rId1"/>
  <headerFooter>
    <oddFooter>&amp;C&amp;F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6"/>
  <sheetViews>
    <sheetView workbookViewId="0"/>
  </sheetViews>
  <sheetFormatPr defaultColWidth="17.83203125" defaultRowHeight="11.25"/>
  <cols>
    <col min="1" max="1" width="2.1640625" style="18" customWidth="1"/>
    <col min="2" max="3" width="14" style="18" customWidth="1"/>
    <col min="4" max="4" width="15.33203125" style="18" customWidth="1"/>
    <col min="5" max="5" width="21.1640625" style="18" customWidth="1"/>
    <col min="6" max="6" width="15.33203125" style="18" customWidth="1"/>
    <col min="7" max="16384" width="17.83203125" style="18"/>
  </cols>
  <sheetData>
    <row r="1" spans="1:7" s="21" customFormat="1" ht="15">
      <c r="B1" s="38"/>
      <c r="C1" s="38"/>
      <c r="D1" s="38"/>
      <c r="E1" s="38"/>
      <c r="F1" s="40"/>
      <c r="G1" s="40"/>
    </row>
    <row r="2" spans="1:7" s="22" customFormat="1" ht="15.75">
      <c r="B2" s="124" t="s">
        <v>52</v>
      </c>
      <c r="C2" s="124"/>
      <c r="D2" s="124"/>
      <c r="E2" s="124"/>
      <c r="F2" s="124"/>
      <c r="G2" s="124"/>
    </row>
    <row r="3" spans="1:7" s="22" customFormat="1" ht="12.75">
      <c r="B3" s="125" t="str">
        <f>+coname</f>
        <v>Company Name</v>
      </c>
      <c r="C3" s="125"/>
      <c r="D3" s="125"/>
      <c r="E3" s="125"/>
      <c r="F3" s="125"/>
      <c r="G3" s="125"/>
    </row>
    <row r="4" spans="1:7">
      <c r="B4" s="139"/>
      <c r="C4" s="139"/>
      <c r="D4" s="139"/>
      <c r="E4" s="139"/>
      <c r="F4" s="139"/>
    </row>
    <row r="5" spans="1:7" s="25" customFormat="1" ht="12.75">
      <c r="A5" s="23"/>
      <c r="B5" s="23"/>
      <c r="C5" s="23"/>
      <c r="D5" s="24"/>
    </row>
    <row r="6" spans="1:7" s="25" customFormat="1" ht="22.5" customHeight="1">
      <c r="A6" s="23"/>
      <c r="B6" s="140" t="s">
        <v>66</v>
      </c>
      <c r="C6" s="140"/>
      <c r="D6" s="141"/>
      <c r="E6" s="141"/>
      <c r="F6" s="141"/>
    </row>
    <row r="7" spans="1:7" s="25" customFormat="1" ht="13.5" thickBot="1">
      <c r="A7" s="23"/>
      <c r="B7" s="26"/>
      <c r="C7" s="26"/>
      <c r="D7" s="26"/>
      <c r="E7" s="26"/>
      <c r="F7" s="26"/>
    </row>
    <row r="8" spans="1:7" s="20" customFormat="1" ht="13.5" thickBot="1">
      <c r="B8" s="19"/>
      <c r="C8" s="19"/>
      <c r="D8" s="142" t="s">
        <v>33</v>
      </c>
      <c r="E8" s="143"/>
      <c r="F8" s="144"/>
    </row>
    <row r="9" spans="1:7" s="27" customFormat="1" ht="13.5" thickBot="1">
      <c r="B9" s="46" t="s">
        <v>54</v>
      </c>
      <c r="C9" s="28" t="s">
        <v>34</v>
      </c>
      <c r="D9" s="29" t="s">
        <v>35</v>
      </c>
      <c r="E9" s="30" t="s">
        <v>53</v>
      </c>
      <c r="F9" s="31" t="s">
        <v>36</v>
      </c>
    </row>
    <row r="10" spans="1:7" s="27" customFormat="1" ht="12.75">
      <c r="B10" s="50" t="s">
        <v>55</v>
      </c>
      <c r="C10" s="32">
        <v>41791</v>
      </c>
      <c r="D10" s="33"/>
      <c r="E10" s="33"/>
      <c r="F10" s="34">
        <f t="shared" ref="F10:F41" si="0">SUM(D10:E10)</f>
        <v>0</v>
      </c>
    </row>
    <row r="11" spans="1:7" s="27" customFormat="1" ht="12.75">
      <c r="B11" s="50" t="s">
        <v>55</v>
      </c>
      <c r="C11" s="32">
        <v>41821</v>
      </c>
      <c r="D11" s="33"/>
      <c r="E11" s="33"/>
      <c r="F11" s="34">
        <f t="shared" si="0"/>
        <v>0</v>
      </c>
    </row>
    <row r="12" spans="1:7" s="27" customFormat="1" ht="12.75">
      <c r="B12" s="50" t="s">
        <v>55</v>
      </c>
      <c r="C12" s="32">
        <v>41852</v>
      </c>
      <c r="D12" s="33"/>
      <c r="E12" s="33"/>
      <c r="F12" s="34">
        <f t="shared" si="0"/>
        <v>0</v>
      </c>
    </row>
    <row r="13" spans="1:7" s="27" customFormat="1" ht="12.75">
      <c r="B13" s="50" t="s">
        <v>55</v>
      </c>
      <c r="C13" s="32">
        <v>41883</v>
      </c>
      <c r="D13" s="33"/>
      <c r="E13" s="33"/>
      <c r="F13" s="34">
        <f t="shared" si="0"/>
        <v>0</v>
      </c>
    </row>
    <row r="14" spans="1:7" s="27" customFormat="1" ht="12.75">
      <c r="B14" s="50" t="s">
        <v>55</v>
      </c>
      <c r="C14" s="32">
        <v>41913</v>
      </c>
      <c r="D14" s="33"/>
      <c r="E14" s="33"/>
      <c r="F14" s="34">
        <f t="shared" si="0"/>
        <v>0</v>
      </c>
    </row>
    <row r="15" spans="1:7" s="27" customFormat="1" ht="12.75">
      <c r="B15" s="50" t="s">
        <v>55</v>
      </c>
      <c r="C15" s="32">
        <v>41944</v>
      </c>
      <c r="D15" s="33"/>
      <c r="E15" s="33"/>
      <c r="F15" s="34">
        <f t="shared" si="0"/>
        <v>0</v>
      </c>
    </row>
    <row r="16" spans="1:7" s="27" customFormat="1" ht="12.75">
      <c r="B16" s="50" t="s">
        <v>55</v>
      </c>
      <c r="C16" s="32">
        <v>41974</v>
      </c>
      <c r="D16" s="33"/>
      <c r="E16" s="33"/>
      <c r="F16" s="34">
        <f t="shared" si="0"/>
        <v>0</v>
      </c>
    </row>
    <row r="17" spans="2:6" s="20" customFormat="1" ht="12.75">
      <c r="B17" s="50" t="s">
        <v>55</v>
      </c>
      <c r="C17" s="32">
        <v>42005</v>
      </c>
      <c r="D17" s="33"/>
      <c r="E17" s="33"/>
      <c r="F17" s="34">
        <f t="shared" si="0"/>
        <v>0</v>
      </c>
    </row>
    <row r="18" spans="2:6" s="20" customFormat="1" ht="12.75">
      <c r="B18" s="50" t="s">
        <v>55</v>
      </c>
      <c r="C18" s="32">
        <v>42036</v>
      </c>
      <c r="D18" s="33"/>
      <c r="E18" s="33"/>
      <c r="F18" s="34">
        <f t="shared" si="0"/>
        <v>0</v>
      </c>
    </row>
    <row r="19" spans="2:6" s="20" customFormat="1" ht="12.75">
      <c r="B19" s="50" t="s">
        <v>55</v>
      </c>
      <c r="C19" s="32">
        <v>42064</v>
      </c>
      <c r="D19" s="33"/>
      <c r="E19" s="33"/>
      <c r="F19" s="34">
        <f t="shared" si="0"/>
        <v>0</v>
      </c>
    </row>
    <row r="20" spans="2:6" s="20" customFormat="1" ht="12.75">
      <c r="B20" s="50" t="s">
        <v>55</v>
      </c>
      <c r="C20" s="32">
        <v>42095</v>
      </c>
      <c r="D20" s="33"/>
      <c r="E20" s="33"/>
      <c r="F20" s="34">
        <f t="shared" si="0"/>
        <v>0</v>
      </c>
    </row>
    <row r="21" spans="2:6" s="20" customFormat="1" ht="12.75">
      <c r="B21" s="50" t="s">
        <v>55</v>
      </c>
      <c r="C21" s="32">
        <v>42125</v>
      </c>
      <c r="D21" s="33"/>
      <c r="E21" s="33"/>
      <c r="F21" s="34">
        <f t="shared" si="0"/>
        <v>0</v>
      </c>
    </row>
    <row r="22" spans="2:6" s="20" customFormat="1" ht="12.75">
      <c r="B22" s="50" t="s">
        <v>55</v>
      </c>
      <c r="C22" s="32">
        <v>42156</v>
      </c>
      <c r="D22" s="33"/>
      <c r="E22" s="33"/>
      <c r="F22" s="34">
        <f t="shared" si="0"/>
        <v>0</v>
      </c>
    </row>
    <row r="23" spans="2:6" s="20" customFormat="1" ht="12.75">
      <c r="B23" s="50" t="s">
        <v>55</v>
      </c>
      <c r="C23" s="32">
        <v>42186</v>
      </c>
      <c r="D23" s="33"/>
      <c r="E23" s="33"/>
      <c r="F23" s="34">
        <f t="shared" si="0"/>
        <v>0</v>
      </c>
    </row>
    <row r="24" spans="2:6" s="20" customFormat="1" ht="12.75">
      <c r="B24" s="50" t="s">
        <v>55</v>
      </c>
      <c r="C24" s="32">
        <v>42217</v>
      </c>
      <c r="D24" s="33"/>
      <c r="E24" s="33"/>
      <c r="F24" s="34">
        <f t="shared" si="0"/>
        <v>0</v>
      </c>
    </row>
    <row r="25" spans="2:6" s="20" customFormat="1" ht="12.75">
      <c r="B25" s="50" t="s">
        <v>55</v>
      </c>
      <c r="C25" s="32">
        <v>42248</v>
      </c>
      <c r="D25" s="33"/>
      <c r="E25" s="33"/>
      <c r="F25" s="34">
        <f t="shared" si="0"/>
        <v>0</v>
      </c>
    </row>
    <row r="26" spans="2:6" s="20" customFormat="1" ht="12.75">
      <c r="B26" s="50" t="s">
        <v>55</v>
      </c>
      <c r="C26" s="32">
        <v>42278</v>
      </c>
      <c r="D26" s="33"/>
      <c r="E26" s="33"/>
      <c r="F26" s="34">
        <f t="shared" si="0"/>
        <v>0</v>
      </c>
    </row>
    <row r="27" spans="2:6" s="20" customFormat="1" ht="12.75">
      <c r="B27" s="50" t="s">
        <v>55</v>
      </c>
      <c r="C27" s="32">
        <v>42309</v>
      </c>
      <c r="D27" s="33"/>
      <c r="E27" s="33"/>
      <c r="F27" s="34">
        <f t="shared" si="0"/>
        <v>0</v>
      </c>
    </row>
    <row r="28" spans="2:6" ht="13.5" thickBot="1">
      <c r="B28" s="50" t="s">
        <v>55</v>
      </c>
      <c r="C28" s="32">
        <v>42339</v>
      </c>
      <c r="D28" s="35"/>
      <c r="E28" s="36"/>
      <c r="F28" s="37">
        <f t="shared" si="0"/>
        <v>0</v>
      </c>
    </row>
    <row r="29" spans="2:6" ht="12.75">
      <c r="B29" s="50" t="s">
        <v>56</v>
      </c>
      <c r="C29" s="32">
        <v>41791</v>
      </c>
      <c r="D29" s="33"/>
      <c r="E29" s="33"/>
      <c r="F29" s="34">
        <f t="shared" si="0"/>
        <v>0</v>
      </c>
    </row>
    <row r="30" spans="2:6" ht="12.75">
      <c r="B30" s="50" t="s">
        <v>56</v>
      </c>
      <c r="C30" s="32">
        <v>41821</v>
      </c>
      <c r="D30" s="33"/>
      <c r="E30" s="33"/>
      <c r="F30" s="34">
        <f t="shared" si="0"/>
        <v>0</v>
      </c>
    </row>
    <row r="31" spans="2:6" ht="12.75">
      <c r="B31" s="50" t="s">
        <v>56</v>
      </c>
      <c r="C31" s="32">
        <v>41852</v>
      </c>
      <c r="D31" s="33"/>
      <c r="E31" s="33"/>
      <c r="F31" s="34">
        <f t="shared" si="0"/>
        <v>0</v>
      </c>
    </row>
    <row r="32" spans="2:6" ht="12.75">
      <c r="B32" s="50" t="s">
        <v>56</v>
      </c>
      <c r="C32" s="32">
        <v>41883</v>
      </c>
      <c r="D32" s="33"/>
      <c r="E32" s="33"/>
      <c r="F32" s="34">
        <f t="shared" si="0"/>
        <v>0</v>
      </c>
    </row>
    <row r="33" spans="2:6" ht="12.75">
      <c r="B33" s="50" t="s">
        <v>56</v>
      </c>
      <c r="C33" s="32">
        <v>41913</v>
      </c>
      <c r="D33" s="33"/>
      <c r="E33" s="33"/>
      <c r="F33" s="34">
        <f t="shared" si="0"/>
        <v>0</v>
      </c>
    </row>
    <row r="34" spans="2:6" ht="12.75">
      <c r="B34" s="50" t="s">
        <v>56</v>
      </c>
      <c r="C34" s="32">
        <v>41944</v>
      </c>
      <c r="D34" s="33"/>
      <c r="E34" s="33"/>
      <c r="F34" s="34">
        <f t="shared" si="0"/>
        <v>0</v>
      </c>
    </row>
    <row r="35" spans="2:6" ht="12.75">
      <c r="B35" s="50" t="s">
        <v>56</v>
      </c>
      <c r="C35" s="32">
        <v>41974</v>
      </c>
      <c r="D35" s="33"/>
      <c r="E35" s="33"/>
      <c r="F35" s="34">
        <f t="shared" si="0"/>
        <v>0</v>
      </c>
    </row>
    <row r="36" spans="2:6" ht="12.75">
      <c r="B36" s="50" t="s">
        <v>56</v>
      </c>
      <c r="C36" s="32">
        <v>42005</v>
      </c>
      <c r="D36" s="33"/>
      <c r="E36" s="33"/>
      <c r="F36" s="34">
        <f t="shared" si="0"/>
        <v>0</v>
      </c>
    </row>
    <row r="37" spans="2:6" ht="12.75">
      <c r="B37" s="50" t="s">
        <v>56</v>
      </c>
      <c r="C37" s="32">
        <v>42036</v>
      </c>
      <c r="D37" s="33"/>
      <c r="E37" s="33"/>
      <c r="F37" s="34">
        <f t="shared" si="0"/>
        <v>0</v>
      </c>
    </row>
    <row r="38" spans="2:6" ht="12.75">
      <c r="B38" s="50" t="s">
        <v>56</v>
      </c>
      <c r="C38" s="32">
        <v>42064</v>
      </c>
      <c r="D38" s="33"/>
      <c r="E38" s="33"/>
      <c r="F38" s="34">
        <f t="shared" si="0"/>
        <v>0</v>
      </c>
    </row>
    <row r="39" spans="2:6" ht="12.75">
      <c r="B39" s="50" t="s">
        <v>56</v>
      </c>
      <c r="C39" s="32">
        <v>42095</v>
      </c>
      <c r="D39" s="33"/>
      <c r="E39" s="33"/>
      <c r="F39" s="34">
        <f t="shared" si="0"/>
        <v>0</v>
      </c>
    </row>
    <row r="40" spans="2:6" ht="12.75">
      <c r="B40" s="50" t="s">
        <v>56</v>
      </c>
      <c r="C40" s="32">
        <v>42125</v>
      </c>
      <c r="D40" s="33"/>
      <c r="E40" s="33"/>
      <c r="F40" s="34">
        <f t="shared" si="0"/>
        <v>0</v>
      </c>
    </row>
    <row r="41" spans="2:6" ht="12.75">
      <c r="B41" s="50" t="s">
        <v>56</v>
      </c>
      <c r="C41" s="32">
        <v>42156</v>
      </c>
      <c r="D41" s="33"/>
      <c r="E41" s="33"/>
      <c r="F41" s="34">
        <f t="shared" si="0"/>
        <v>0</v>
      </c>
    </row>
    <row r="42" spans="2:6" ht="12.75">
      <c r="B42" s="50" t="s">
        <v>56</v>
      </c>
      <c r="C42" s="32">
        <v>42186</v>
      </c>
      <c r="D42" s="33"/>
      <c r="E42" s="33"/>
      <c r="F42" s="34">
        <f t="shared" ref="F42:F66" si="1">SUM(D42:E42)</f>
        <v>0</v>
      </c>
    </row>
    <row r="43" spans="2:6" ht="12.75">
      <c r="B43" s="50" t="s">
        <v>56</v>
      </c>
      <c r="C43" s="32">
        <v>42217</v>
      </c>
      <c r="D43" s="33"/>
      <c r="E43" s="33"/>
      <c r="F43" s="34">
        <f t="shared" si="1"/>
        <v>0</v>
      </c>
    </row>
    <row r="44" spans="2:6" ht="12.75">
      <c r="B44" s="50" t="s">
        <v>56</v>
      </c>
      <c r="C44" s="32">
        <v>42248</v>
      </c>
      <c r="D44" s="33"/>
      <c r="E44" s="33"/>
      <c r="F44" s="34">
        <f t="shared" si="1"/>
        <v>0</v>
      </c>
    </row>
    <row r="45" spans="2:6" ht="12.75">
      <c r="B45" s="50" t="s">
        <v>56</v>
      </c>
      <c r="C45" s="32">
        <v>42278</v>
      </c>
      <c r="D45" s="33"/>
      <c r="E45" s="33"/>
      <c r="F45" s="34">
        <f t="shared" si="1"/>
        <v>0</v>
      </c>
    </row>
    <row r="46" spans="2:6" ht="12.75">
      <c r="B46" s="50" t="s">
        <v>56</v>
      </c>
      <c r="C46" s="32">
        <v>42309</v>
      </c>
      <c r="D46" s="33"/>
      <c r="E46" s="33"/>
      <c r="F46" s="34">
        <f t="shared" si="1"/>
        <v>0</v>
      </c>
    </row>
    <row r="47" spans="2:6" ht="13.5" thickBot="1">
      <c r="B47" s="50" t="s">
        <v>56</v>
      </c>
      <c r="C47" s="32">
        <v>42339</v>
      </c>
      <c r="D47" s="35"/>
      <c r="E47" s="36"/>
      <c r="F47" s="37">
        <f t="shared" si="1"/>
        <v>0</v>
      </c>
    </row>
    <row r="48" spans="2:6" ht="12.75">
      <c r="B48" s="50" t="s">
        <v>57</v>
      </c>
      <c r="C48" s="32">
        <v>41791</v>
      </c>
      <c r="D48" s="33"/>
      <c r="E48" s="33"/>
      <c r="F48" s="34">
        <f t="shared" si="1"/>
        <v>0</v>
      </c>
    </row>
    <row r="49" spans="2:6" ht="12.75">
      <c r="B49" s="50" t="s">
        <v>57</v>
      </c>
      <c r="C49" s="32">
        <v>41821</v>
      </c>
      <c r="D49" s="33"/>
      <c r="E49" s="33"/>
      <c r="F49" s="34">
        <f t="shared" si="1"/>
        <v>0</v>
      </c>
    </row>
    <row r="50" spans="2:6" ht="12.75">
      <c r="B50" s="50" t="s">
        <v>57</v>
      </c>
      <c r="C50" s="32">
        <v>41852</v>
      </c>
      <c r="D50" s="33"/>
      <c r="E50" s="33"/>
      <c r="F50" s="34">
        <f t="shared" si="1"/>
        <v>0</v>
      </c>
    </row>
    <row r="51" spans="2:6" ht="12.75">
      <c r="B51" s="50" t="s">
        <v>57</v>
      </c>
      <c r="C51" s="32">
        <v>41883</v>
      </c>
      <c r="D51" s="33"/>
      <c r="E51" s="33"/>
      <c r="F51" s="34">
        <f t="shared" si="1"/>
        <v>0</v>
      </c>
    </row>
    <row r="52" spans="2:6" ht="12.75">
      <c r="B52" s="50" t="s">
        <v>57</v>
      </c>
      <c r="C52" s="32">
        <v>41913</v>
      </c>
      <c r="D52" s="33"/>
      <c r="E52" s="33"/>
      <c r="F52" s="34">
        <f t="shared" si="1"/>
        <v>0</v>
      </c>
    </row>
    <row r="53" spans="2:6" ht="12.75">
      <c r="B53" s="50" t="s">
        <v>57</v>
      </c>
      <c r="C53" s="32">
        <v>41944</v>
      </c>
      <c r="D53" s="33"/>
      <c r="E53" s="33"/>
      <c r="F53" s="34">
        <f t="shared" si="1"/>
        <v>0</v>
      </c>
    </row>
    <row r="54" spans="2:6" ht="12.75">
      <c r="B54" s="50" t="s">
        <v>57</v>
      </c>
      <c r="C54" s="32">
        <v>41974</v>
      </c>
      <c r="D54" s="33"/>
      <c r="E54" s="33"/>
      <c r="F54" s="34">
        <f t="shared" si="1"/>
        <v>0</v>
      </c>
    </row>
    <row r="55" spans="2:6" ht="12.75">
      <c r="B55" s="50" t="s">
        <v>57</v>
      </c>
      <c r="C55" s="32">
        <v>42005</v>
      </c>
      <c r="D55" s="33"/>
      <c r="E55" s="33"/>
      <c r="F55" s="34">
        <f t="shared" si="1"/>
        <v>0</v>
      </c>
    </row>
    <row r="56" spans="2:6" ht="12.75">
      <c r="B56" s="50" t="s">
        <v>57</v>
      </c>
      <c r="C56" s="32">
        <v>42036</v>
      </c>
      <c r="D56" s="33"/>
      <c r="E56" s="33"/>
      <c r="F56" s="34">
        <f t="shared" si="1"/>
        <v>0</v>
      </c>
    </row>
    <row r="57" spans="2:6" ht="12.75">
      <c r="B57" s="50" t="s">
        <v>57</v>
      </c>
      <c r="C57" s="32">
        <v>42064</v>
      </c>
      <c r="D57" s="33"/>
      <c r="E57" s="33"/>
      <c r="F57" s="34">
        <f t="shared" si="1"/>
        <v>0</v>
      </c>
    </row>
    <row r="58" spans="2:6" ht="12.75">
      <c r="B58" s="50" t="s">
        <v>57</v>
      </c>
      <c r="C58" s="32">
        <v>42095</v>
      </c>
      <c r="D58" s="33"/>
      <c r="E58" s="33"/>
      <c r="F58" s="34">
        <f t="shared" si="1"/>
        <v>0</v>
      </c>
    </row>
    <row r="59" spans="2:6" ht="12.75">
      <c r="B59" s="50" t="s">
        <v>57</v>
      </c>
      <c r="C59" s="32">
        <v>42125</v>
      </c>
      <c r="D59" s="33"/>
      <c r="E59" s="33"/>
      <c r="F59" s="34">
        <f t="shared" si="1"/>
        <v>0</v>
      </c>
    </row>
    <row r="60" spans="2:6" ht="12.75">
      <c r="B60" s="50" t="s">
        <v>57</v>
      </c>
      <c r="C60" s="32">
        <v>42156</v>
      </c>
      <c r="D60" s="33"/>
      <c r="E60" s="33"/>
      <c r="F60" s="34">
        <f t="shared" si="1"/>
        <v>0</v>
      </c>
    </row>
    <row r="61" spans="2:6" ht="12.75">
      <c r="B61" s="50" t="s">
        <v>57</v>
      </c>
      <c r="C61" s="32">
        <v>42186</v>
      </c>
      <c r="D61" s="33"/>
      <c r="E61" s="33"/>
      <c r="F61" s="34">
        <f t="shared" si="1"/>
        <v>0</v>
      </c>
    </row>
    <row r="62" spans="2:6" ht="12.75">
      <c r="B62" s="50" t="s">
        <v>57</v>
      </c>
      <c r="C62" s="32">
        <v>42217</v>
      </c>
      <c r="D62" s="33"/>
      <c r="E62" s="33"/>
      <c r="F62" s="34">
        <f t="shared" si="1"/>
        <v>0</v>
      </c>
    </row>
    <row r="63" spans="2:6" ht="12.75">
      <c r="B63" s="50" t="s">
        <v>57</v>
      </c>
      <c r="C63" s="32">
        <v>42248</v>
      </c>
      <c r="D63" s="33"/>
      <c r="E63" s="33"/>
      <c r="F63" s="34">
        <f t="shared" si="1"/>
        <v>0</v>
      </c>
    </row>
    <row r="64" spans="2:6" ht="12.75">
      <c r="B64" s="50" t="s">
        <v>57</v>
      </c>
      <c r="C64" s="32">
        <v>42278</v>
      </c>
      <c r="D64" s="33"/>
      <c r="E64" s="33"/>
      <c r="F64" s="34">
        <f t="shared" si="1"/>
        <v>0</v>
      </c>
    </row>
    <row r="65" spans="2:6" ht="12.75">
      <c r="B65" s="50" t="s">
        <v>57</v>
      </c>
      <c r="C65" s="32">
        <v>42309</v>
      </c>
      <c r="D65" s="33"/>
      <c r="E65" s="33"/>
      <c r="F65" s="34">
        <f t="shared" si="1"/>
        <v>0</v>
      </c>
    </row>
    <row r="66" spans="2:6" ht="13.5" thickBot="1">
      <c r="B66" s="50" t="s">
        <v>57</v>
      </c>
      <c r="C66" s="32">
        <v>42339</v>
      </c>
      <c r="D66" s="35"/>
      <c r="E66" s="36"/>
      <c r="F66" s="37">
        <f t="shared" si="1"/>
        <v>0</v>
      </c>
    </row>
  </sheetData>
  <mergeCells count="5">
    <mergeCell ref="B2:G2"/>
    <mergeCell ref="B3:G3"/>
    <mergeCell ref="B4:F4"/>
    <mergeCell ref="B6:F6"/>
    <mergeCell ref="D8:F8"/>
  </mergeCells>
  <pageMargins left="0.32" right="0.38" top="1" bottom="1" header="0.5" footer="0.5"/>
  <pageSetup scale="81" orientation="portrait" r:id="rId1"/>
  <headerFooter alignWithMargins="0">
    <oddFooter>&amp;C&amp;F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zoomScale="60" zoomScaleNormal="60" workbookViewId="0">
      <selection activeCell="B8" sqref="B8"/>
    </sheetView>
  </sheetViews>
  <sheetFormatPr defaultColWidth="8.6640625" defaultRowHeight="18"/>
  <cols>
    <col min="1" max="1" width="7" style="65" customWidth="1"/>
    <col min="2" max="2" width="12.33203125" style="65" bestFit="1" customWidth="1"/>
    <col min="3" max="3" width="17.6640625" style="65" customWidth="1"/>
    <col min="4" max="7" width="17.5" style="65" customWidth="1"/>
    <col min="8" max="8" width="10.83203125" style="66" customWidth="1"/>
    <col min="9" max="13" width="12.33203125" style="65" customWidth="1"/>
    <col min="14" max="14" width="14.83203125" style="65" customWidth="1"/>
    <col min="15" max="21" width="12.33203125" style="65" customWidth="1"/>
    <col min="22" max="42" width="10.6640625" style="65" customWidth="1"/>
    <col min="43" max="16384" width="8.6640625" style="65"/>
  </cols>
  <sheetData>
    <row r="1" spans="1:21" s="106" customFormat="1">
      <c r="B1" s="151"/>
      <c r="C1" s="151"/>
      <c r="D1" s="151"/>
      <c r="E1" s="151"/>
      <c r="F1" s="151"/>
      <c r="G1" s="151"/>
      <c r="H1" s="151"/>
      <c r="I1" s="151"/>
      <c r="J1" s="151"/>
      <c r="K1" s="151"/>
      <c r="L1" s="151"/>
      <c r="M1" s="151"/>
      <c r="N1" s="151"/>
      <c r="O1" s="151"/>
      <c r="P1" s="151"/>
      <c r="Q1" s="151"/>
    </row>
    <row r="2" spans="1:21" s="63" customFormat="1">
      <c r="B2" s="124" t="s">
        <v>78</v>
      </c>
      <c r="C2" s="124"/>
      <c r="D2" s="124"/>
      <c r="E2" s="124"/>
      <c r="F2" s="124"/>
      <c r="G2" s="124"/>
      <c r="H2" s="124"/>
      <c r="I2" s="124"/>
      <c r="J2" s="124"/>
      <c r="K2" s="124"/>
      <c r="L2" s="124"/>
      <c r="M2" s="124"/>
    </row>
    <row r="3" spans="1:21" s="63" customFormat="1">
      <c r="B3" s="152" t="str">
        <f>+Certification!B4</f>
        <v>Company Name</v>
      </c>
      <c r="C3" s="152"/>
      <c r="D3" s="152"/>
      <c r="E3" s="152"/>
      <c r="F3" s="152"/>
      <c r="G3" s="152"/>
      <c r="H3" s="152"/>
      <c r="I3" s="152"/>
      <c r="J3" s="152"/>
      <c r="K3" s="152"/>
      <c r="L3" s="152"/>
      <c r="M3" s="152"/>
      <c r="N3" s="152"/>
      <c r="O3" s="152"/>
      <c r="P3" s="152"/>
      <c r="Q3" s="152"/>
      <c r="T3" s="64"/>
      <c r="U3" s="64"/>
    </row>
    <row r="4" spans="1:21" s="63" customFormat="1">
      <c r="B4" s="153"/>
      <c r="C4" s="153"/>
      <c r="D4" s="153"/>
      <c r="E4" s="153"/>
      <c r="F4" s="153"/>
      <c r="G4" s="153"/>
      <c r="H4" s="153"/>
      <c r="I4" s="153"/>
      <c r="J4" s="153"/>
      <c r="K4" s="153"/>
      <c r="L4" s="153"/>
      <c r="M4" s="153"/>
      <c r="N4" s="153"/>
      <c r="O4" s="153"/>
      <c r="P4" s="153"/>
      <c r="Q4" s="153"/>
    </row>
    <row r="5" spans="1:21" s="66" customFormat="1">
      <c r="A5" s="65"/>
      <c r="B5" s="105" t="s">
        <v>83</v>
      </c>
    </row>
    <row r="6" spans="1:21" s="66" customFormat="1" ht="27" customHeight="1">
      <c r="A6" s="65"/>
      <c r="B6" s="105" t="s">
        <v>59</v>
      </c>
      <c r="C6" s="105"/>
      <c r="D6" s="105"/>
      <c r="E6" s="105"/>
      <c r="F6" s="105"/>
      <c r="G6" s="105"/>
      <c r="H6" s="105"/>
      <c r="I6" s="105"/>
      <c r="J6" s="105"/>
      <c r="K6" s="105"/>
      <c r="L6" s="105"/>
      <c r="M6" s="105"/>
      <c r="N6" s="105"/>
    </row>
    <row r="7" spans="1:21" s="66" customFormat="1" ht="21.75" customHeight="1">
      <c r="A7" s="65"/>
      <c r="B7" s="105" t="s">
        <v>98</v>
      </c>
      <c r="C7" s="105"/>
      <c r="D7" s="105"/>
      <c r="E7" s="105"/>
      <c r="F7" s="105"/>
      <c r="G7" s="105"/>
      <c r="H7" s="105"/>
      <c r="I7" s="105"/>
      <c r="J7" s="105"/>
      <c r="K7" s="105"/>
      <c r="L7" s="105"/>
      <c r="M7" s="105"/>
      <c r="N7" s="105"/>
    </row>
    <row r="8" spans="1:21" s="66" customFormat="1" ht="12" customHeight="1">
      <c r="A8" s="65"/>
      <c r="B8" s="67"/>
      <c r="C8" s="67"/>
      <c r="D8" s="67"/>
      <c r="E8" s="67"/>
      <c r="F8" s="67"/>
      <c r="G8" s="67"/>
      <c r="H8" s="95"/>
      <c r="I8" s="67"/>
      <c r="J8" s="67"/>
      <c r="K8" s="67"/>
      <c r="L8" s="67"/>
      <c r="M8" s="67"/>
      <c r="N8" s="67"/>
      <c r="R8" s="67"/>
    </row>
    <row r="9" spans="1:21" s="66" customFormat="1" ht="12" customHeight="1">
      <c r="A9" s="65"/>
      <c r="B9" s="67"/>
      <c r="C9" s="67"/>
      <c r="D9" s="67"/>
      <c r="E9" s="67"/>
      <c r="F9" s="67"/>
      <c r="G9" s="67"/>
      <c r="H9" s="95"/>
      <c r="I9" s="67"/>
      <c r="J9" s="67"/>
      <c r="K9" s="67"/>
      <c r="L9" s="67"/>
      <c r="M9" s="67"/>
      <c r="N9" s="67"/>
      <c r="R9" s="67"/>
    </row>
    <row r="10" spans="1:21" s="66" customFormat="1" ht="45.75" customHeight="1" thickBot="1">
      <c r="A10" s="65"/>
      <c r="B10" s="68"/>
      <c r="C10" s="94"/>
      <c r="D10" s="94"/>
      <c r="E10" s="94"/>
      <c r="F10" s="94"/>
      <c r="G10" s="94"/>
      <c r="H10" s="96"/>
      <c r="I10" s="148" t="s">
        <v>96</v>
      </c>
      <c r="J10" s="149"/>
      <c r="K10" s="149"/>
      <c r="L10" s="149"/>
      <c r="M10" s="149"/>
      <c r="N10" s="149"/>
      <c r="O10" s="149"/>
      <c r="P10" s="149"/>
      <c r="Q10" s="149"/>
      <c r="R10" s="149"/>
      <c r="S10" s="149"/>
      <c r="T10" s="149"/>
      <c r="U10" s="150"/>
    </row>
    <row r="11" spans="1:21" s="63" customFormat="1" ht="39" customHeight="1" thickBot="1">
      <c r="B11" s="69"/>
      <c r="C11" s="154" t="s">
        <v>69</v>
      </c>
      <c r="D11" s="155"/>
      <c r="E11" s="155"/>
      <c r="F11" s="155"/>
      <c r="G11" s="156"/>
      <c r="H11" s="97"/>
      <c r="I11" s="145" t="s">
        <v>70</v>
      </c>
      <c r="J11" s="146"/>
      <c r="K11" s="146"/>
      <c r="L11" s="146"/>
      <c r="M11" s="147"/>
      <c r="N11" s="145" t="s">
        <v>77</v>
      </c>
      <c r="O11" s="146"/>
      <c r="P11" s="146"/>
      <c r="Q11" s="147"/>
      <c r="R11" s="145" t="s">
        <v>65</v>
      </c>
      <c r="S11" s="146"/>
      <c r="T11" s="146"/>
      <c r="U11" s="147"/>
    </row>
    <row r="12" spans="1:21" ht="87.75" customHeight="1" thickBot="1">
      <c r="B12" s="69"/>
      <c r="C12" s="70" t="s">
        <v>81</v>
      </c>
      <c r="D12" s="70" t="s">
        <v>58</v>
      </c>
      <c r="E12" s="70" t="s">
        <v>63</v>
      </c>
      <c r="F12" s="70" t="s">
        <v>64</v>
      </c>
      <c r="G12" s="99" t="s">
        <v>36</v>
      </c>
      <c r="H12" s="97"/>
      <c r="I12" s="102" t="s">
        <v>61</v>
      </c>
      <c r="J12" s="103" t="s">
        <v>58</v>
      </c>
      <c r="K12" s="104" t="s">
        <v>63</v>
      </c>
      <c r="L12" s="104" t="s">
        <v>64</v>
      </c>
      <c r="M12" s="104" t="s">
        <v>60</v>
      </c>
      <c r="N12" s="102" t="s">
        <v>61</v>
      </c>
      <c r="O12" s="103" t="s">
        <v>58</v>
      </c>
      <c r="P12" s="104" t="s">
        <v>63</v>
      </c>
      <c r="Q12" s="104" t="s">
        <v>64</v>
      </c>
      <c r="R12" s="102" t="s">
        <v>61</v>
      </c>
      <c r="S12" s="103" t="s">
        <v>58</v>
      </c>
      <c r="T12" s="104" t="s">
        <v>63</v>
      </c>
      <c r="U12" s="104" t="s">
        <v>64</v>
      </c>
    </row>
    <row r="13" spans="1:21">
      <c r="B13" s="71">
        <v>41640</v>
      </c>
      <c r="C13" s="72"/>
      <c r="D13" s="73"/>
      <c r="E13" s="74"/>
      <c r="F13" s="93"/>
      <c r="G13" s="75"/>
      <c r="H13" s="97"/>
      <c r="I13" s="100"/>
      <c r="J13" s="73"/>
      <c r="K13" s="73"/>
      <c r="L13" s="74"/>
      <c r="M13" s="75"/>
      <c r="N13" s="73"/>
      <c r="O13" s="76"/>
      <c r="P13" s="77"/>
      <c r="Q13" s="78"/>
      <c r="R13" s="73"/>
      <c r="S13" s="76"/>
      <c r="T13" s="77"/>
      <c r="U13" s="78"/>
    </row>
    <row r="14" spans="1:21" ht="18.75" thickBot="1">
      <c r="B14" s="79">
        <v>41671</v>
      </c>
      <c r="C14" s="80"/>
      <c r="D14" s="73"/>
      <c r="E14" s="74"/>
      <c r="F14" s="93"/>
      <c r="G14" s="75"/>
      <c r="H14" s="97"/>
      <c r="I14" s="100"/>
      <c r="J14" s="73"/>
      <c r="K14" s="73"/>
      <c r="L14" s="74"/>
      <c r="M14" s="75"/>
      <c r="N14" s="73"/>
      <c r="O14" s="76"/>
      <c r="P14" s="77"/>
      <c r="Q14" s="78"/>
      <c r="R14" s="73"/>
      <c r="S14" s="76"/>
      <c r="T14" s="77"/>
      <c r="U14" s="78"/>
    </row>
    <row r="15" spans="1:21">
      <c r="B15" s="71">
        <v>41699</v>
      </c>
      <c r="C15" s="80"/>
      <c r="D15" s="73"/>
      <c r="E15" s="74"/>
      <c r="F15" s="93"/>
      <c r="G15" s="75"/>
      <c r="H15" s="97"/>
      <c r="I15" s="100"/>
      <c r="J15" s="73"/>
      <c r="K15" s="73"/>
      <c r="L15" s="74"/>
      <c r="M15" s="75"/>
      <c r="N15" s="73"/>
      <c r="O15" s="76"/>
      <c r="P15" s="77"/>
      <c r="Q15" s="78"/>
      <c r="R15" s="73"/>
      <c r="S15" s="76"/>
      <c r="T15" s="77"/>
      <c r="U15" s="78"/>
    </row>
    <row r="16" spans="1:21" ht="18.75" thickBot="1">
      <c r="B16" s="79">
        <v>41730</v>
      </c>
      <c r="C16" s="80"/>
      <c r="D16" s="73"/>
      <c r="E16" s="74"/>
      <c r="F16" s="93"/>
      <c r="G16" s="75"/>
      <c r="H16" s="97"/>
      <c r="I16" s="100"/>
      <c r="J16" s="73"/>
      <c r="K16" s="73"/>
      <c r="L16" s="74"/>
      <c r="M16" s="75"/>
      <c r="N16" s="73"/>
      <c r="O16" s="76"/>
      <c r="P16" s="77"/>
      <c r="Q16" s="78"/>
      <c r="R16" s="73"/>
      <c r="S16" s="76"/>
      <c r="T16" s="77"/>
      <c r="U16" s="78"/>
    </row>
    <row r="17" spans="2:21" ht="16.5" customHeight="1">
      <c r="B17" s="71">
        <v>41760</v>
      </c>
      <c r="C17" s="80"/>
      <c r="D17" s="73"/>
      <c r="E17" s="74"/>
      <c r="F17" s="93"/>
      <c r="G17" s="75"/>
      <c r="H17" s="97"/>
      <c r="I17" s="100"/>
      <c r="J17" s="73"/>
      <c r="K17" s="73"/>
      <c r="L17" s="74"/>
      <c r="M17" s="75"/>
      <c r="N17" s="73"/>
      <c r="O17" s="76"/>
      <c r="P17" s="77"/>
      <c r="Q17" s="78"/>
      <c r="R17" s="73"/>
      <c r="S17" s="76"/>
      <c r="T17" s="77"/>
      <c r="U17" s="78"/>
    </row>
    <row r="18" spans="2:21" ht="18.75" thickBot="1">
      <c r="B18" s="79">
        <v>41791</v>
      </c>
      <c r="C18" s="80"/>
      <c r="D18" s="73"/>
      <c r="E18" s="74"/>
      <c r="F18" s="93"/>
      <c r="G18" s="75"/>
      <c r="H18" s="97"/>
      <c r="I18" s="100"/>
      <c r="J18" s="73"/>
      <c r="K18" s="73"/>
      <c r="L18" s="74"/>
      <c r="M18" s="75"/>
      <c r="N18" s="73"/>
      <c r="O18" s="76"/>
      <c r="P18" s="77"/>
      <c r="Q18" s="78"/>
      <c r="R18" s="73"/>
      <c r="S18" s="76"/>
      <c r="T18" s="77"/>
      <c r="U18" s="78"/>
    </row>
    <row r="19" spans="2:21">
      <c r="B19" s="71">
        <v>41821</v>
      </c>
      <c r="C19" s="80"/>
      <c r="D19" s="73"/>
      <c r="E19" s="74"/>
      <c r="F19" s="93"/>
      <c r="G19" s="75"/>
      <c r="H19" s="97"/>
      <c r="I19" s="100"/>
      <c r="J19" s="73"/>
      <c r="K19" s="73"/>
      <c r="L19" s="74"/>
      <c r="M19" s="75"/>
      <c r="N19" s="73"/>
      <c r="O19" s="76"/>
      <c r="P19" s="77"/>
      <c r="Q19" s="78"/>
      <c r="R19" s="73"/>
      <c r="S19" s="76"/>
      <c r="T19" s="77"/>
      <c r="U19" s="78"/>
    </row>
    <row r="20" spans="2:21" ht="18.75" thickBot="1">
      <c r="B20" s="79">
        <v>41852</v>
      </c>
      <c r="C20" s="80"/>
      <c r="D20" s="73"/>
      <c r="E20" s="74"/>
      <c r="F20" s="93"/>
      <c r="G20" s="75"/>
      <c r="H20" s="97"/>
      <c r="I20" s="100"/>
      <c r="J20" s="73"/>
      <c r="K20" s="73"/>
      <c r="L20" s="74"/>
      <c r="M20" s="75"/>
      <c r="N20" s="73"/>
      <c r="O20" s="76"/>
      <c r="P20" s="77"/>
      <c r="Q20" s="78"/>
      <c r="R20" s="73"/>
      <c r="S20" s="76"/>
      <c r="T20" s="77"/>
      <c r="U20" s="78"/>
    </row>
    <row r="21" spans="2:21">
      <c r="B21" s="71">
        <v>41883</v>
      </c>
      <c r="C21" s="80"/>
      <c r="D21" s="73"/>
      <c r="E21" s="74"/>
      <c r="F21" s="93"/>
      <c r="G21" s="75"/>
      <c r="H21" s="97"/>
      <c r="I21" s="100"/>
      <c r="J21" s="73"/>
      <c r="K21" s="73"/>
      <c r="L21" s="74"/>
      <c r="M21" s="75"/>
      <c r="N21" s="73"/>
      <c r="O21" s="76"/>
      <c r="P21" s="77"/>
      <c r="Q21" s="78"/>
      <c r="R21" s="73"/>
      <c r="S21" s="76"/>
      <c r="T21" s="77"/>
      <c r="U21" s="78"/>
    </row>
    <row r="22" spans="2:21" ht="18.75" thickBot="1">
      <c r="B22" s="79">
        <v>41913</v>
      </c>
      <c r="C22" s="80"/>
      <c r="D22" s="73"/>
      <c r="E22" s="74"/>
      <c r="F22" s="93"/>
      <c r="G22" s="75"/>
      <c r="H22" s="97"/>
      <c r="I22" s="100"/>
      <c r="J22" s="73"/>
      <c r="K22" s="73"/>
      <c r="L22" s="74"/>
      <c r="M22" s="75"/>
      <c r="N22" s="73"/>
      <c r="O22" s="76"/>
      <c r="P22" s="77"/>
      <c r="Q22" s="78"/>
      <c r="R22" s="73"/>
      <c r="S22" s="76"/>
      <c r="T22" s="77"/>
      <c r="U22" s="78"/>
    </row>
    <row r="23" spans="2:21">
      <c r="B23" s="71">
        <v>41944</v>
      </c>
      <c r="C23" s="80"/>
      <c r="D23" s="73"/>
      <c r="E23" s="74"/>
      <c r="F23" s="93"/>
      <c r="G23" s="75"/>
      <c r="H23" s="97"/>
      <c r="I23" s="100"/>
      <c r="J23" s="73"/>
      <c r="K23" s="73"/>
      <c r="L23" s="74"/>
      <c r="M23" s="75"/>
      <c r="N23" s="73"/>
      <c r="O23" s="76"/>
      <c r="P23" s="77"/>
      <c r="Q23" s="78"/>
      <c r="R23" s="73"/>
      <c r="S23" s="76"/>
      <c r="T23" s="77"/>
      <c r="U23" s="78"/>
    </row>
    <row r="24" spans="2:21" ht="18" customHeight="1">
      <c r="B24" s="79">
        <v>41974</v>
      </c>
      <c r="C24" s="80"/>
      <c r="D24" s="73"/>
      <c r="E24" s="74"/>
      <c r="F24" s="93"/>
      <c r="G24" s="75"/>
      <c r="H24" s="97"/>
      <c r="I24" s="100"/>
      <c r="J24" s="73"/>
      <c r="K24" s="73"/>
      <c r="L24" s="74"/>
      <c r="M24" s="75"/>
      <c r="N24" s="73"/>
      <c r="O24" s="76"/>
      <c r="P24" s="77"/>
      <c r="Q24" s="78"/>
      <c r="R24" s="73"/>
      <c r="S24" s="76"/>
      <c r="T24" s="77"/>
      <c r="U24" s="78"/>
    </row>
    <row r="25" spans="2:21">
      <c r="B25" s="81">
        <v>42005</v>
      </c>
      <c r="C25" s="80"/>
      <c r="D25" s="73"/>
      <c r="E25" s="74"/>
      <c r="F25" s="93"/>
      <c r="G25" s="75"/>
      <c r="H25" s="97"/>
      <c r="I25" s="100"/>
      <c r="J25" s="73"/>
      <c r="K25" s="73"/>
      <c r="L25" s="74"/>
      <c r="M25" s="75"/>
      <c r="N25" s="73"/>
      <c r="O25" s="76"/>
      <c r="P25" s="77"/>
      <c r="Q25" s="78"/>
      <c r="R25" s="73"/>
      <c r="S25" s="76"/>
      <c r="T25" s="77"/>
      <c r="U25" s="78"/>
    </row>
    <row r="26" spans="2:21">
      <c r="B26" s="81">
        <v>42036</v>
      </c>
      <c r="C26" s="80"/>
      <c r="D26" s="73"/>
      <c r="E26" s="74"/>
      <c r="F26" s="93"/>
      <c r="G26" s="75"/>
      <c r="H26" s="97"/>
      <c r="I26" s="100"/>
      <c r="J26" s="73"/>
      <c r="K26" s="73"/>
      <c r="L26" s="74"/>
      <c r="M26" s="75"/>
      <c r="N26" s="73"/>
      <c r="O26" s="76"/>
      <c r="P26" s="77"/>
      <c r="Q26" s="78"/>
      <c r="R26" s="73"/>
      <c r="S26" s="76"/>
      <c r="T26" s="77"/>
      <c r="U26" s="78"/>
    </row>
    <row r="27" spans="2:21">
      <c r="B27" s="81">
        <v>42064</v>
      </c>
      <c r="C27" s="80"/>
      <c r="D27" s="73"/>
      <c r="E27" s="74"/>
      <c r="F27" s="93"/>
      <c r="G27" s="75"/>
      <c r="H27" s="97"/>
      <c r="I27" s="100"/>
      <c r="J27" s="73"/>
      <c r="K27" s="73"/>
      <c r="L27" s="74"/>
      <c r="M27" s="75"/>
      <c r="N27" s="73"/>
      <c r="O27" s="76"/>
      <c r="P27" s="77"/>
      <c r="Q27" s="78"/>
      <c r="R27" s="73"/>
      <c r="S27" s="76"/>
      <c r="T27" s="77"/>
      <c r="U27" s="78"/>
    </row>
    <row r="28" spans="2:21">
      <c r="B28" s="81">
        <v>42095</v>
      </c>
      <c r="C28" s="82"/>
      <c r="D28" s="83"/>
      <c r="E28" s="74"/>
      <c r="F28" s="93"/>
      <c r="G28" s="75"/>
      <c r="H28" s="97"/>
      <c r="I28" s="100"/>
      <c r="J28" s="73"/>
      <c r="K28" s="73"/>
      <c r="L28" s="74"/>
      <c r="M28" s="75"/>
      <c r="N28" s="73"/>
      <c r="O28" s="76"/>
      <c r="P28" s="77"/>
      <c r="Q28" s="78"/>
      <c r="R28" s="73"/>
      <c r="S28" s="76"/>
      <c r="T28" s="77"/>
      <c r="U28" s="78"/>
    </row>
    <row r="29" spans="2:21">
      <c r="B29" s="81">
        <v>42125</v>
      </c>
      <c r="C29" s="82"/>
      <c r="D29" s="83"/>
      <c r="E29" s="74"/>
      <c r="F29" s="93"/>
      <c r="G29" s="75"/>
      <c r="H29" s="97"/>
      <c r="I29" s="100"/>
      <c r="J29" s="73"/>
      <c r="K29" s="73"/>
      <c r="L29" s="74"/>
      <c r="M29" s="75"/>
      <c r="N29" s="73"/>
      <c r="O29" s="76"/>
      <c r="P29" s="84"/>
      <c r="Q29" s="78"/>
      <c r="R29" s="73"/>
      <c r="S29" s="76"/>
      <c r="T29" s="84"/>
      <c r="U29" s="78"/>
    </row>
    <row r="30" spans="2:21">
      <c r="B30" s="81">
        <v>42156</v>
      </c>
      <c r="C30" s="85"/>
      <c r="D30" s="86"/>
      <c r="E30" s="74"/>
      <c r="F30" s="93"/>
      <c r="G30" s="75"/>
      <c r="H30" s="97"/>
      <c r="I30" s="100"/>
      <c r="J30" s="73"/>
      <c r="K30" s="73"/>
      <c r="L30" s="74"/>
      <c r="M30" s="75"/>
      <c r="N30" s="73"/>
      <c r="O30" s="76"/>
      <c r="P30" s="87"/>
      <c r="Q30" s="78"/>
      <c r="R30" s="73"/>
      <c r="S30" s="76"/>
      <c r="T30" s="87"/>
      <c r="U30" s="78"/>
    </row>
    <row r="31" spans="2:21" ht="14.25" customHeight="1">
      <c r="B31" s="81">
        <v>42186</v>
      </c>
      <c r="C31" s="85"/>
      <c r="D31" s="86"/>
      <c r="E31" s="74"/>
      <c r="F31" s="93"/>
      <c r="G31" s="75"/>
      <c r="H31" s="97"/>
      <c r="I31" s="100"/>
      <c r="J31" s="73"/>
      <c r="K31" s="73"/>
      <c r="L31" s="74"/>
      <c r="M31" s="75"/>
      <c r="N31" s="73"/>
      <c r="O31" s="76"/>
      <c r="P31" s="87"/>
      <c r="Q31" s="78"/>
      <c r="R31" s="73"/>
      <c r="S31" s="76"/>
      <c r="T31" s="87"/>
      <c r="U31" s="78"/>
    </row>
    <row r="32" spans="2:21">
      <c r="B32" s="81">
        <v>42217</v>
      </c>
      <c r="C32" s="85"/>
      <c r="D32" s="86"/>
      <c r="E32" s="74"/>
      <c r="F32" s="93"/>
      <c r="G32" s="75"/>
      <c r="H32" s="97"/>
      <c r="I32" s="100"/>
      <c r="J32" s="73"/>
      <c r="K32" s="73"/>
      <c r="L32" s="74"/>
      <c r="M32" s="75"/>
      <c r="N32" s="73"/>
      <c r="O32" s="76"/>
      <c r="P32" s="87"/>
      <c r="Q32" s="78"/>
      <c r="R32" s="73"/>
      <c r="S32" s="76"/>
      <c r="T32" s="87"/>
      <c r="U32" s="78"/>
    </row>
    <row r="33" spans="2:21">
      <c r="B33" s="81">
        <v>42248</v>
      </c>
      <c r="C33" s="85"/>
      <c r="D33" s="86"/>
      <c r="E33" s="74"/>
      <c r="F33" s="93"/>
      <c r="G33" s="75"/>
      <c r="H33" s="97"/>
      <c r="I33" s="100"/>
      <c r="J33" s="73"/>
      <c r="K33" s="73"/>
      <c r="L33" s="74"/>
      <c r="M33" s="75"/>
      <c r="N33" s="73"/>
      <c r="O33" s="76"/>
      <c r="P33" s="87"/>
      <c r="Q33" s="78"/>
      <c r="R33" s="73"/>
      <c r="S33" s="76"/>
      <c r="T33" s="87"/>
      <c r="U33" s="78"/>
    </row>
    <row r="34" spans="2:21">
      <c r="B34" s="81">
        <v>42278</v>
      </c>
      <c r="C34" s="85"/>
      <c r="D34" s="86"/>
      <c r="E34" s="74"/>
      <c r="F34" s="93"/>
      <c r="G34" s="75"/>
      <c r="H34" s="97"/>
      <c r="I34" s="100"/>
      <c r="J34" s="73"/>
      <c r="K34" s="73"/>
      <c r="L34" s="74"/>
      <c r="M34" s="75"/>
      <c r="N34" s="73"/>
      <c r="O34" s="76"/>
      <c r="P34" s="87"/>
      <c r="Q34" s="78"/>
      <c r="R34" s="73"/>
      <c r="S34" s="76"/>
      <c r="T34" s="87"/>
      <c r="U34" s="78"/>
    </row>
    <row r="35" spans="2:21">
      <c r="B35" s="81">
        <v>42309</v>
      </c>
      <c r="C35" s="85"/>
      <c r="D35" s="86"/>
      <c r="E35" s="74"/>
      <c r="F35" s="93"/>
      <c r="G35" s="75"/>
      <c r="H35" s="97"/>
      <c r="I35" s="100"/>
      <c r="J35" s="73"/>
      <c r="K35" s="73"/>
      <c r="L35" s="74"/>
      <c r="M35" s="75"/>
      <c r="N35" s="73"/>
      <c r="O35" s="76"/>
      <c r="P35" s="87"/>
      <c r="Q35" s="78"/>
      <c r="R35" s="73"/>
      <c r="S35" s="76"/>
      <c r="T35" s="87"/>
      <c r="U35" s="78"/>
    </row>
    <row r="36" spans="2:21" ht="18.75" thickBot="1">
      <c r="B36" s="81">
        <v>42339</v>
      </c>
      <c r="C36" s="88"/>
      <c r="D36" s="89"/>
      <c r="E36" s="74"/>
      <c r="F36" s="93"/>
      <c r="G36" s="75"/>
      <c r="H36" s="97"/>
      <c r="I36" s="101"/>
      <c r="J36" s="73"/>
      <c r="K36" s="73"/>
      <c r="L36" s="74"/>
      <c r="M36" s="75"/>
      <c r="N36" s="73"/>
      <c r="O36" s="76"/>
      <c r="P36" s="90"/>
      <c r="Q36" s="78"/>
      <c r="R36" s="73"/>
      <c r="S36" s="76"/>
      <c r="T36" s="90"/>
      <c r="U36" s="78"/>
    </row>
    <row r="38" spans="2:21">
      <c r="C38" s="91" t="s">
        <v>62</v>
      </c>
      <c r="D38" s="92"/>
      <c r="E38" s="92"/>
      <c r="F38" s="92"/>
      <c r="G38" s="92"/>
      <c r="H38" s="98"/>
      <c r="I38" s="92"/>
      <c r="J38" s="92"/>
      <c r="K38" s="92"/>
      <c r="L38" s="92"/>
    </row>
    <row r="39" spans="2:21">
      <c r="C39" s="91" t="s">
        <v>87</v>
      </c>
      <c r="D39" s="92"/>
      <c r="E39" s="92"/>
      <c r="F39" s="92"/>
      <c r="G39" s="92"/>
      <c r="H39" s="98"/>
      <c r="I39" s="92"/>
      <c r="J39" s="92"/>
      <c r="K39" s="92"/>
      <c r="L39" s="92"/>
    </row>
    <row r="40" spans="2:21">
      <c r="C40" s="91" t="s">
        <v>71</v>
      </c>
      <c r="D40" s="92"/>
      <c r="E40" s="92"/>
      <c r="F40" s="92"/>
      <c r="G40" s="92"/>
      <c r="H40" s="98"/>
      <c r="I40" s="92"/>
      <c r="J40" s="92"/>
      <c r="K40" s="92"/>
      <c r="L40" s="92"/>
    </row>
    <row r="41" spans="2:21">
      <c r="C41" s="91"/>
      <c r="D41" s="92"/>
      <c r="E41" s="92"/>
      <c r="F41" s="92"/>
      <c r="G41" s="92"/>
      <c r="H41" s="98"/>
      <c r="I41" s="92"/>
      <c r="J41" s="92"/>
      <c r="K41" s="92"/>
      <c r="L41" s="92"/>
    </row>
    <row r="42" spans="2:21">
      <c r="C42" s="91"/>
      <c r="D42" s="92"/>
      <c r="E42" s="92"/>
      <c r="F42" s="92"/>
      <c r="G42" s="92"/>
      <c r="H42" s="98"/>
      <c r="I42" s="92"/>
      <c r="J42" s="92"/>
      <c r="K42" s="92"/>
      <c r="L42" s="92"/>
    </row>
    <row r="43" spans="2:21">
      <c r="C43" s="91"/>
      <c r="D43" s="92"/>
      <c r="E43" s="92"/>
      <c r="F43" s="92"/>
      <c r="G43" s="92"/>
      <c r="H43" s="98"/>
      <c r="I43" s="92"/>
      <c r="J43" s="92"/>
      <c r="K43" s="92"/>
      <c r="L43" s="92"/>
    </row>
  </sheetData>
  <mergeCells count="9">
    <mergeCell ref="R11:U11"/>
    <mergeCell ref="I10:U10"/>
    <mergeCell ref="B1:Q1"/>
    <mergeCell ref="B3:Q3"/>
    <mergeCell ref="B4:Q4"/>
    <mergeCell ref="B2:M2"/>
    <mergeCell ref="C11:G11"/>
    <mergeCell ref="I11:M11"/>
    <mergeCell ref="N11:Q11"/>
  </mergeCells>
  <pageMargins left="0.32" right="0.38" top="1" bottom="1" header="0.5" footer="0.5"/>
  <pageSetup scale="51" orientation="landscape" horizontalDpi="525" verticalDpi="525" r:id="rId1"/>
  <headerFooter alignWithMargins="0">
    <oddFooter>&amp;L&amp;9File: &amp;F&amp;R&amp;9Tab: &amp;A</oddFooter>
  </headerFooter>
  <colBreaks count="1" manualBreakCount="1">
    <brk id="17" max="4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4" sqref="B34"/>
    </sheetView>
  </sheetViews>
  <sheetFormatPr defaultRowHeight="11.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Certification</vt:lpstr>
      <vt:lpstr>FilingInstructions</vt:lpstr>
      <vt:lpstr>Form1</vt:lpstr>
      <vt:lpstr>Form 2</vt:lpstr>
      <vt:lpstr>Form3IOUSONLY</vt:lpstr>
      <vt:lpstr>ForecastDocumentation</vt:lpstr>
      <vt:lpstr>FilingInstructions!_Hlk224969086</vt:lpstr>
      <vt:lpstr>coname</vt:lpstr>
      <vt:lpstr>FilingInstructions!Print_Area</vt:lpstr>
      <vt:lpstr>ForecastDocumentation!Print_Area</vt:lpstr>
      <vt:lpstr>Form1!Print_Area</vt:lpstr>
      <vt:lpstr>Form3IOUSONLY!Print_Area</vt:lpstr>
      <vt:lpstr>FilingInstructions!Print_Titles</vt:lpstr>
      <vt:lpstr>Form3IOUSONLY!Print_Titles</vt:lpstr>
    </vt:vector>
  </TitlesOfParts>
  <Company>California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lmarshal</dc:creator>
  <cp:lastModifiedBy>Blackney, Robert</cp:lastModifiedBy>
  <cp:lastPrinted>2012-03-21T21:56:37Z</cp:lastPrinted>
  <dcterms:created xsi:type="dcterms:W3CDTF">2010-04-13T23:15:03Z</dcterms:created>
  <dcterms:modified xsi:type="dcterms:W3CDTF">2015-11-05T23:35:07Z</dcterms:modified>
</cp:coreProperties>
</file>