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f5filesrv5\energy\Procurement Resource Adequacy\Intermittent-DR-Load forecast data\2021\"/>
    </mc:Choice>
  </mc:AlternateContent>
  <xr:revisionPtr revIDLastSave="0" documentId="13_ncr:1_{3864F1BC-19BE-492E-B4CF-045FB63C9AF2}" xr6:coauthVersionLast="45" xr6:coauthVersionMax="45" xr10:uidLastSave="{00000000-0000-0000-0000-000000000000}"/>
  <bookViews>
    <workbookView xWindow="-120" yWindow="-120" windowWidth="20730" windowHeight="11160" tabRatio="429" firstSheet="1" activeTab="1" xr2:uid="{00000000-000D-0000-FFFF-FFFF00000000}"/>
  </bookViews>
  <sheets>
    <sheet name="Header Descriptions" sheetId="2" r:id="rId1"/>
    <sheet name="2021 NQC List" sheetId="1" r:id="rId2"/>
    <sheet name="2021 Specified Imports" sheetId="5" r:id="rId3"/>
    <sheet name="2021 Other" sheetId="3" r:id="rId4"/>
    <sheet name="2021 Tech Factors" sheetId="4" r:id="rId5"/>
  </sheets>
  <externalReferences>
    <externalReference r:id="rId6"/>
  </externalReferences>
  <definedNames>
    <definedName name="_xlnm._FilterDatabase" localSheetId="1" hidden="1">'2021 NQC List'!$A$1:$T$1010</definedName>
    <definedName name="_xlnm._FilterDatabase" localSheetId="3" hidden="1">'2021 Other'!$A$2:$T$116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90" i="1" l="1"/>
  <c r="N990" i="1"/>
  <c r="M990" i="1"/>
  <c r="L990" i="1"/>
  <c r="K990" i="1"/>
  <c r="J990" i="1"/>
  <c r="I990" i="1"/>
  <c r="H990" i="1"/>
  <c r="G990" i="1"/>
  <c r="F990" i="1"/>
  <c r="E990" i="1"/>
  <c r="D990" i="1"/>
  <c r="O987" i="1"/>
  <c r="N987" i="1"/>
  <c r="M987" i="1"/>
  <c r="L987" i="1"/>
  <c r="K987" i="1"/>
  <c r="J987" i="1"/>
  <c r="I987" i="1"/>
  <c r="H987" i="1"/>
  <c r="G987" i="1"/>
  <c r="F987" i="1"/>
  <c r="E987" i="1"/>
  <c r="D987" i="1"/>
  <c r="N924" i="1"/>
  <c r="L924" i="1"/>
  <c r="K924" i="1"/>
  <c r="J924" i="1"/>
  <c r="I924" i="1"/>
  <c r="I822" i="1"/>
</calcChain>
</file>

<file path=xl/sharedStrings.xml><?xml version="1.0" encoding="utf-8"?>
<sst xmlns="http://schemas.openxmlformats.org/spreadsheetml/2006/main" count="9462" uniqueCount="2413">
  <si>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</si>
  <si>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</si>
  <si>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</si>
  <si>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</si>
  <si>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</si>
  <si>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</si>
  <si>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</si>
  <si>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</si>
  <si>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</si>
  <si>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</si>
  <si>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</si>
  <si>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</si>
  <si>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</si>
  <si>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</si>
  <si>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</si>
  <si>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</si>
  <si>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</si>
  <si>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</si>
  <si>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</si>
  <si>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</si>
  <si>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</si>
  <si>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</si>
  <si>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</si>
  <si>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</si>
  <si>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</si>
  <si>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</si>
  <si>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</si>
  <si>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</si>
  <si>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</si>
  <si>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</si>
  <si>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</si>
  <si>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</si>
  <si>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</si>
  <si>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</si>
  <si>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</si>
  <si>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</si>
  <si>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</si>
  <si>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</si>
  <si>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</si>
  <si>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</si>
  <si>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</si>
  <si>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</si>
  <si>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</si>
  <si>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</si>
  <si>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</si>
  <si>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</si>
  <si>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</si>
  <si>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</si>
  <si>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</si>
  <si>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</si>
  <si>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</si>
  <si>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</si>
  <si>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</si>
  <si>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</si>
  <si>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</si>
  <si>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</si>
  <si>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</si>
  <si>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</si>
  <si>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</si>
  <si>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</si>
  <si>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</si>
  <si>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</si>
  <si>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</si>
  <si>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</si>
  <si>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</si>
  <si>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</si>
  <si>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</si>
  <si>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</si>
  <si>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</si>
  <si>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</si>
  <si>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</si>
  <si>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</si>
  <si>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</si>
  <si>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</si>
  <si>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</si>
  <si>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</si>
  <si>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</si>
  <si>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</si>
  <si>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</si>
  <si>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</si>
  <si>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</si>
  <si>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</si>
  <si>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</si>
  <si>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</si>
  <si>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</si>
  <si>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</si>
  <si>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</si>
  <si>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</si>
  <si>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</si>
  <si>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</si>
  <si>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</si>
  <si>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</si>
  <si>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</si>
  <si>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</si>
  <si>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</si>
  <si>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</si>
  <si>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</si>
  <si>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</si>
  <si>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</si>
  <si>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</si>
  <si>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</si>
  <si>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</si>
  <si>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</si>
  <si>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</si>
  <si>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</si>
  <si>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</si>
  <si>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</si>
  <si>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</si>
  <si>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</si>
  <si>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</si>
  <si>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</si>
  <si>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</si>
  <si>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</si>
  <si>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</si>
  <si>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</si>
  <si>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</si>
  <si>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</si>
  <si>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</si>
  <si>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</si>
  <si>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</si>
  <si>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</si>
  <si>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</si>
  <si>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</si>
  <si>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</si>
  <si>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</si>
  <si>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</si>
  <si>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</si>
  <si>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</si>
  <si>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</si>
  <si>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</si>
  <si>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</si>
  <si>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</si>
  <si>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</si>
  <si>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</si>
  <si>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</si>
  <si>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</si>
  <si>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</si>
  <si>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</si>
  <si>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</si>
  <si>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</si>
  <si>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</si>
  <si>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</si>
  <si>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</si>
  <si>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</si>
  <si>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</si>
  <si>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</si>
  <si>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</si>
  <si>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</si>
  <si>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</si>
  <si>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</si>
  <si>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</si>
  <si>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</si>
  <si>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</si>
  <si>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</si>
  <si>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</si>
  <si>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</si>
  <si>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</si>
  <si>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</si>
  <si>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</si>
  <si>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</si>
  <si>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</si>
  <si>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</si>
  <si>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</si>
  <si>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</si>
  <si>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</si>
  <si>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</si>
  <si>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</si>
  <si>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</si>
  <si>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</si>
  <si>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</si>
  <si>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</si>
  <si>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</si>
  <si>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</si>
  <si>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</si>
  <si>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</si>
  <si>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</si>
  <si>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</si>
  <si>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</si>
  <si>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</si>
  <si>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</si>
  <si>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</si>
  <si>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</si>
  <si>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</si>
  <si>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</si>
  <si>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</si>
  <si>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</si>
  <si>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</si>
  <si>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</si>
  <si>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</si>
  <si>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</si>
  <si>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</si>
  <si>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</si>
  <si>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</si>
  <si>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</si>
  <si>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</si>
  <si>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</si>
  <si>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</si>
  <si>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</si>
  <si>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</si>
  <si>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</si>
  <si>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</si>
  <si>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</si>
  <si>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</si>
  <si>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</si>
  <si>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</si>
  <si>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</si>
  <si>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</si>
  <si>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</si>
  <si>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</si>
  <si>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</si>
  <si>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</si>
  <si>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</si>
  <si>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</si>
  <si>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</si>
  <si>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</si>
  <si>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</si>
  <si>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</si>
  <si>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</si>
  <si>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</si>
  <si>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</si>
  <si>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</si>
  <si>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</si>
  <si>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</si>
  <si>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</si>
  <si>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</si>
  <si>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</si>
  <si>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</si>
  <si>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</si>
  <si>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</si>
  <si>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</si>
  <si>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</si>
  <si>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</si>
  <si>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</si>
  <si>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</si>
  <si>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</si>
  <si>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</si>
  <si>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</si>
  <si>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</si>
  <si>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</si>
  <si>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</si>
  <si>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</si>
  <si>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</si>
  <si>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</si>
  <si>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</si>
  <si>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</si>
  <si>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</si>
  <si>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</si>
  <si>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</si>
  <si>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</si>
  <si>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</si>
  <si>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</si>
  <si>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</si>
  <si>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</si>
  <si>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</si>
  <si>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</si>
  <si>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</si>
  <si>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</si>
  <si>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</si>
  <si>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</si>
  <si>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</si>
  <si>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</si>
  <si>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</si>
  <si>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</si>
  <si>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</si>
  <si>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</si>
  <si>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</si>
  <si>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</si>
  <si>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</si>
  <si>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</si>
  <si>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</si>
  <si>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</si>
  <si>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</si>
  <si>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</si>
  <si>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</si>
  <si>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</si>
  <si>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</si>
  <si>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</si>
  <si>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</si>
  <si>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</si>
  <si>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</si>
  <si>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</si>
  <si>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</si>
  <si>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</si>
  <si>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</si>
  <si>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</si>
  <si>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</si>
  <si>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</si>
  <si>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</si>
  <si>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</si>
  <si>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</si>
  <si>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</si>
  <si>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</si>
  <si>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</si>
  <si>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</si>
  <si>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</si>
  <si>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</si>
  <si>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</si>
  <si>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</si>
  <si>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</si>
  <si>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</si>
  <si>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</si>
  <si>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</si>
  <si>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</si>
  <si>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</si>
  <si>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</si>
  <si>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</si>
  <si>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</si>
  <si>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</si>
  <si>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</si>
  <si>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</si>
  <si>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</si>
  <si>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</si>
  <si>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</si>
  <si>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</si>
  <si>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</si>
  <si>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</si>
  <si>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</si>
  <si>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</si>
  <si>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</si>
  <si>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</si>
  <si>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</si>
  <si>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</si>
  <si>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</si>
  <si>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</si>
  <si>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</si>
  <si>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</si>
  <si>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</si>
  <si>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</si>
  <si>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</si>
  <si>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</si>
  <si>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</si>
  <si>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</si>
  <si>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</si>
  <si>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</si>
  <si>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</si>
  <si>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</si>
  <si>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</si>
  <si>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</si>
  <si>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</si>
  <si>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</si>
  <si>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</si>
  <si>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</si>
  <si>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</si>
  <si>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</si>
  <si>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</si>
  <si>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</si>
  <si>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</si>
  <si>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</si>
  <si>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</si>
  <si>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</si>
  <si>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</si>
  <si>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</si>
  <si>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</si>
  <si>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</si>
  <si>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</si>
  <si>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</si>
  <si>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</si>
  <si>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</si>
  <si>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</si>
  <si>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</si>
  <si>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</si>
  <si>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</si>
  <si>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</si>
  <si>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</si>
  <si>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</si>
  <si>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</si>
  <si>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</si>
  <si>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</si>
  <si>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</si>
  <si>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</si>
  <si>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</si>
  <si>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</si>
  <si>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</si>
  <si>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</si>
  <si>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</si>
  <si>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</si>
  <si>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</si>
  <si>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</si>
  <si>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</si>
  <si>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</si>
  <si>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</si>
  <si>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</si>
  <si>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</si>
  <si>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</si>
  <si>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</si>
  <si>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</si>
  <si>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</si>
  <si>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</si>
  <si>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</si>
  <si>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</si>
  <si>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</si>
  <si>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</si>
  <si>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</si>
  <si>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</si>
  <si>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</si>
  <si>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</si>
  <si>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</si>
  <si>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</si>
  <si>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</si>
  <si>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</si>
  <si>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</si>
  <si>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</si>
  <si>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</si>
  <si>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</si>
  <si>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</si>
  <si>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</si>
  <si>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</si>
  <si>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</si>
  <si>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</si>
  <si>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</si>
  <si>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</si>
  <si>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</si>
  <si>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</si>
  <si>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</si>
  <si>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</si>
  <si>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</si>
  <si>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</si>
  <si>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</si>
  <si>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</si>
  <si>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</si>
  <si>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</si>
  <si>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</si>
  <si>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</si>
  <si>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</si>
  <si>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</si>
  <si>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</si>
  <si>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</si>
  <si>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</si>
  <si>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</si>
  <si>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</si>
  <si>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</si>
  <si>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</si>
  <si>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</si>
  <si>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</si>
  <si>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</si>
  <si>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</si>
  <si>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</si>
  <si>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</si>
  <si>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</si>
  <si>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</si>
  <si>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</si>
  <si>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</si>
  <si>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</si>
  <si>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</si>
  <si>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</si>
  <si>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</si>
  <si>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</si>
  <si>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</si>
  <si>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</si>
  <si>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</si>
  <si>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</si>
  <si>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</si>
  <si>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</si>
  <si>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</si>
  <si>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</si>
  <si>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</si>
  <si>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</si>
  <si>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</si>
  <si>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</si>
  <si>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</si>
  <si>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</si>
  <si>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</si>
  <si>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</si>
  <si>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</si>
  <si>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</si>
  <si>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</si>
  <si>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</si>
  <si>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</si>
  <si>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</si>
  <si>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</si>
  <si>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</si>
  <si>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</si>
  <si>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</si>
  <si>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</si>
  <si>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</si>
  <si>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</si>
  <si>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</si>
  <si>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</si>
  <si>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</si>
  <si>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</si>
  <si>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</si>
  <si>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</si>
  <si>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</si>
  <si>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</si>
  <si>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</si>
  <si>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</si>
  <si>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</si>
  <si>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</si>
  <si>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</si>
  <si>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</si>
  <si>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</si>
  <si>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</si>
  <si>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</si>
  <si>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</si>
  <si>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</si>
  <si>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</si>
  <si>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</si>
  <si>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</si>
  <si>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</si>
  <si>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</si>
  <si>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</si>
  <si>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</si>
  <si>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</si>
  <si>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</si>
  <si>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</si>
  <si>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</si>
  <si>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</si>
  <si>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</si>
  <si>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</si>
  <si>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</si>
  <si>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</si>
  <si>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</si>
  <si>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</si>
  <si>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</si>
  <si>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</si>
  <si>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</si>
  <si>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</si>
  <si>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</si>
  <si>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</si>
  <si>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</si>
  <si>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</si>
  <si>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</si>
  <si>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</si>
  <si>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</si>
  <si>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</si>
  <si>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</si>
  <si>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</si>
  <si>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</si>
  <si>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</si>
  <si>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</si>
  <si>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</si>
  <si>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</si>
  <si>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</si>
  <si>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</si>
  <si>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</si>
  <si>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</si>
  <si>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</si>
  <si>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</si>
  <si>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</si>
  <si>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</si>
  <si>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</si>
  <si>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</si>
  <si>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</si>
  <si>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</si>
  <si>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</si>
  <si>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</si>
  <si>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</si>
  <si>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</si>
  <si>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</si>
  <si>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</si>
  <si>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</si>
  <si>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</si>
  <si>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</si>
  <si>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</si>
  <si>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</si>
  <si>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</si>
  <si>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</si>
  <si>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</si>
  <si>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</si>
  <si>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</si>
  <si>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</si>
  <si>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</si>
  <si>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</si>
  <si>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</si>
  <si>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</si>
  <si>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</si>
  <si>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</si>
  <si>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</si>
  <si>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</si>
  <si>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</si>
  <si>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</si>
  <si>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</si>
  <si>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</si>
  <si>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</si>
  <si>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</si>
  <si>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</si>
  <si>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</si>
  <si>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</si>
  <si>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</si>
  <si>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</si>
  <si>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</si>
  <si>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</si>
  <si>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</si>
  <si>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</si>
  <si>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</si>
  <si>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</si>
  <si>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</si>
  <si>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</si>
  <si>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</si>
  <si>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</si>
  <si>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</si>
  <si>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</si>
  <si>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</si>
  <si>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</si>
  <si>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</si>
  <si>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</si>
  <si>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</si>
  <si>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</si>
  <si>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</si>
  <si>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</si>
  <si>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</si>
  <si>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</si>
  <si>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</si>
  <si>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</si>
  <si>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</si>
  <si>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</si>
  <si>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</si>
  <si>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</si>
  <si>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</si>
  <si>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</si>
  <si>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</si>
  <si>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</si>
  <si>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</si>
  <si>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</si>
  <si>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</si>
  <si>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</si>
  <si>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</si>
  <si>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</si>
  <si>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</si>
  <si>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</si>
  <si>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</si>
  <si>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</si>
  <si>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</si>
  <si>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</si>
  <si>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</si>
  <si>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</si>
  <si>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</si>
  <si>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</si>
  <si>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</si>
  <si>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</si>
  <si>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</si>
  <si>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</si>
  <si>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</si>
  <si>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</si>
  <si>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</si>
  <si>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</si>
  <si>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</si>
  <si>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</si>
  <si>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</si>
  <si>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</si>
  <si>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</si>
  <si>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</si>
  <si>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</si>
  <si>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</si>
  <si>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</si>
  <si>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</si>
  <si>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</si>
  <si>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</si>
  <si>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</si>
  <si>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</si>
  <si>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</si>
  <si>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</si>
  <si>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</si>
  <si>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</si>
  <si>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</si>
  <si>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</si>
  <si>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</si>
  <si>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</si>
  <si>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</si>
  <si>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</si>
  <si>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</si>
  <si>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</si>
  <si>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</si>
  <si>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</si>
  <si>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</si>
  <si>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</si>
  <si>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</si>
  <si>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</si>
  <si>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</si>
  <si>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</si>
  <si>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</si>
  <si>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</si>
  <si>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</si>
  <si>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</si>
  <si>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</si>
  <si>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</si>
  <si>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</si>
  <si>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</si>
  <si>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</si>
  <si>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</si>
  <si>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</si>
  <si>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</si>
  <si>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</si>
  <si>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</si>
  <si>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</si>
  <si>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</si>
  <si>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</si>
  <si>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</si>
  <si>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</si>
  <si>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</si>
  <si>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</si>
  <si>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</si>
  <si>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</si>
  <si>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</si>
  <si>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</si>
  <si>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</si>
  <si>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</si>
  <si>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</si>
  <si>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</si>
  <si>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</si>
  <si>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</si>
  <si>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</si>
  <si>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</si>
  <si>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</si>
  <si>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</si>
  <si>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</si>
  <si>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</si>
  <si>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</si>
  <si>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</si>
  <si>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</si>
  <si>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</si>
  <si>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</si>
  <si>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</si>
  <si>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</si>
  <si>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</si>
  <si>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</si>
  <si>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</si>
  <si>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</si>
  <si>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</si>
  <si>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</si>
  <si>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</si>
  <si>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</si>
  <si>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</si>
  <si>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</si>
  <si>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</si>
  <si>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</si>
  <si>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</si>
  <si>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</si>
  <si>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</si>
  <si>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</si>
  <si>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</si>
  <si>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</si>
  <si>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</si>
  <si>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</si>
  <si>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</si>
  <si>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</si>
  <si>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</si>
  <si>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</si>
  <si>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</si>
  <si>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</si>
  <si>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</si>
  <si>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</si>
  <si>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</si>
  <si>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</si>
  <si>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</si>
  <si>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</si>
  <si>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</si>
  <si>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</si>
  <si>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</si>
  <si>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</si>
  <si>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</si>
  <si>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</si>
  <si>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</si>
  <si>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</si>
  <si>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</si>
  <si>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</si>
  <si>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</si>
  <si>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</si>
  <si>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</si>
  <si>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</si>
  <si>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</si>
  <si>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</si>
  <si>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</si>
  <si>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</si>
  <si>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</si>
  <si>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</si>
  <si>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</si>
  <si>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</si>
  <si>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</si>
  <si>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</si>
  <si>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</si>
  <si>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</si>
  <si>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</si>
  <si>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</si>
  <si>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</si>
  <si>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</si>
  <si>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</si>
  <si>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</si>
  <si>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</si>
  <si>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</si>
  <si>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</si>
  <si>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</si>
  <si>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</si>
  <si>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</si>
  <si>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</si>
  <si>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</si>
  <si>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</si>
  <si>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</si>
  <si>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</si>
  <si>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</si>
  <si>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</si>
  <si>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</si>
  <si>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</si>
  <si>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</si>
  <si>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</si>
  <si>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</si>
  <si>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</si>
  <si>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</si>
  <si>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</si>
  <si>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</si>
  <si>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</si>
  <si>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</si>
  <si>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</si>
  <si>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</si>
  <si>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</si>
  <si>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</si>
  <si>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</si>
  <si>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</si>
  <si>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</si>
  <si>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</si>
  <si>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</si>
  <si>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</si>
  <si>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</si>
  <si>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</si>
  <si>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</si>
  <si>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</si>
  <si>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</si>
  <si>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</si>
  <si>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</si>
  <si>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</si>
  <si>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</si>
  <si>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</si>
  <si>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</si>
  <si>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</si>
  <si>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</si>
  <si>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</si>
  <si>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</si>
  <si>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</si>
  <si>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</si>
  <si>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</si>
  <si>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</si>
  <si>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</si>
  <si>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</si>
  <si>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</si>
  <si>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</si>
  <si>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</si>
  <si>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</si>
  <si>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</si>
  <si>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</si>
  <si>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</si>
  <si>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</si>
  <si>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</si>
  <si>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</si>
  <si>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</si>
  <si>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</si>
  <si>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</si>
  <si>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</si>
  <si>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</si>
  <si>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</si>
  <si>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</si>
  <si>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</si>
  <si>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</si>
  <si>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</si>
  <si>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</si>
  <si>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</si>
  <si>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</si>
  <si>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</si>
  <si>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</si>
  <si>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</si>
  <si>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</si>
  <si>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</si>
  <si>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</si>
  <si>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</si>
  <si>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</si>
  <si>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</si>
  <si>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</si>
  <si>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</si>
  <si>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</si>
  <si>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</si>
  <si>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</si>
  <si>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</si>
  <si>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</si>
  <si>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</si>
  <si>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</si>
  <si>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</si>
  <si>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</si>
  <si>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</si>
  <si>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</si>
  <si>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</si>
  <si>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</si>
  <si>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</si>
  <si>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</si>
  <si>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</si>
  <si>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</si>
  <si>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</si>
  <si>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</si>
  <si>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</si>
  <si>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</si>
  <si>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</si>
  <si>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</si>
  <si>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</si>
  <si>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</si>
  <si>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</si>
  <si>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</si>
  <si>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</si>
  <si>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</si>
  <si>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</si>
  <si>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</si>
  <si>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</si>
  <si>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</si>
  <si>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</si>
  <si>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</si>
  <si>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</si>
  <si>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</si>
  <si>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</si>
  <si>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</si>
  <si>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</si>
  <si>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</si>
  <si>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</si>
  <si>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</si>
  <si>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</si>
  <si>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</si>
  <si>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</si>
  <si>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</si>
  <si>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</si>
  <si>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</si>
  <si>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</si>
  <si>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</si>
  <si>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</si>
  <si>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</si>
  <si>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</si>
  <si>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</si>
  <si>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</si>
  <si>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</si>
  <si>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</si>
  <si>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</si>
  <si>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</si>
  <si>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</si>
  <si>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</si>
  <si>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</si>
  <si>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</si>
  <si>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</si>
  <si>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</si>
  <si>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</si>
  <si>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</si>
  <si>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</si>
  <si>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</si>
  <si>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</si>
  <si>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</si>
  <si>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</si>
  <si>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</si>
  <si>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</si>
  <si>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</si>
  <si>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</si>
  <si>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</si>
  <si>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</si>
  <si>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</si>
  <si>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</si>
  <si>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</si>
  <si>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</si>
  <si>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</si>
  <si>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</si>
  <si>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</si>
  <si>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</si>
  <si>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</si>
  <si>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</si>
  <si>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</si>
  <si>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</si>
  <si>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</si>
  <si>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</si>
  <si>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</si>
  <si>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</si>
  <si>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</si>
  <si>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</si>
  <si>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</si>
  <si>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</si>
  <si>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</si>
  <si>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</si>
  <si>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</si>
  <si>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</si>
  <si>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</si>
  <si>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</si>
  <si>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</si>
  <si>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</si>
  <si>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</si>
  <si>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</si>
  <si>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</si>
  <si>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</si>
  <si>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</si>
  <si>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</si>
  <si>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</si>
  <si>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</si>
  <si>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</si>
  <si>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</si>
  <si>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</si>
  <si>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</si>
  <si>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</si>
  <si>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</si>
  <si>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</si>
  <si>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</si>
  <si>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</si>
  <si>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</si>
  <si>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</si>
  <si>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</si>
  <si>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</si>
  <si>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</si>
  <si>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</si>
  <si>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</si>
  <si>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</si>
  <si>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</si>
  <si>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</si>
  <si>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</si>
  <si>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</si>
  <si>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</si>
  <si>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</si>
  <si>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</si>
  <si>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</si>
  <si>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</si>
  <si>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</si>
  <si>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</si>
  <si>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</si>
  <si>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</si>
  <si>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</si>
  <si>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</si>
  <si>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</si>
  <si>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</si>
  <si>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</si>
  <si>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</si>
  <si>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</si>
  <si>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</si>
  <si>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</si>
  <si>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</si>
  <si>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</si>
  <si>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</si>
  <si>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</si>
  <si>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</si>
  <si>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</si>
  <si>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</si>
  <si>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</si>
  <si>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</si>
  <si>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</si>
  <si>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</si>
  <si>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</si>
  <si>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</si>
  <si>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</si>
  <si>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</si>
  <si>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</si>
  <si>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</si>
  <si>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</si>
  <si>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</si>
  <si>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</si>
  <si>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</si>
  <si>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</si>
  <si>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</si>
  <si>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</si>
  <si>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</si>
  <si>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</si>
  <si>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</si>
  <si>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</si>
  <si>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</si>
  <si>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</si>
  <si>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</si>
  <si>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</si>
  <si>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</si>
  <si>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</si>
  <si>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</si>
  <si>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</si>
  <si>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</si>
  <si>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</si>
  <si>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</si>
  <si>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</si>
  <si>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</si>
  <si>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</si>
  <si>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</si>
  <si>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</si>
  <si>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</si>
  <si>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</si>
  <si>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</si>
  <si>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</si>
  <si>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</si>
  <si>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</si>
  <si>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</si>
  <si>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</si>
  <si>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</si>
  <si>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</si>
  <si>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</si>
  <si>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</si>
  <si>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</si>
  <si>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</si>
  <si>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</si>
  <si>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</si>
  <si>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</si>
  <si>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</si>
  <si>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</si>
  <si>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</si>
  <si>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</si>
  <si>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</si>
  <si>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</si>
  <si>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</si>
  <si>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</si>
  <si>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</si>
  <si>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</si>
  <si>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</si>
  <si>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</si>
  <si>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</si>
  <si>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</si>
  <si>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</si>
  <si>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</si>
  <si>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</si>
  <si>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</si>
  <si>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</si>
  <si>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</si>
  <si>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</si>
  <si>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</si>
  <si>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</si>
  <si>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</si>
  <si>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</si>
  <si>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</si>
  <si>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</si>
  <si>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</si>
  <si>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</si>
  <si>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</si>
  <si>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</si>
  <si>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</si>
  <si>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</si>
  <si>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</si>
  <si>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</si>
  <si>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</si>
  <si>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</si>
  <si>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</si>
  <si>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</si>
  <si>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</si>
  <si>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</si>
  <si>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</si>
  <si>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</si>
  <si>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SMALL QF AGGREGATION - FRESNO</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</si>
  <si>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</si>
  <si>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</si>
  <si>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</si>
  <si>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</si>
  <si>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</si>
  <si>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</si>
  <si>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</si>
  <si>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</si>
  <si>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</si>
  <si>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</si>
  <si>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</si>
  <si>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</si>
  <si>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</si>
  <si>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</si>
  <si>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</si>
  <si>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</si>
  <si>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</si>
  <si>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</si>
  <si>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</si>
  <si>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</si>
  <si>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</si>
  <si>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</si>
  <si>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</si>
  <si>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</si>
  <si>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</si>
  <si>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</si>
  <si>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</si>
  <si>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</si>
  <si>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</si>
  <si>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</si>
  <si>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</si>
  <si>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</si>
  <si>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</si>
  <si>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</si>
  <si>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</si>
  <si>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</si>
  <si>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</si>
  <si>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</si>
  <si>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</si>
  <si>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</si>
  <si>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</si>
  <si>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</si>
  <si>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</si>
  <si>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</si>
  <si>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</si>
  <si>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</si>
  <si>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</si>
  <si>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</si>
  <si>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</si>
  <si>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</si>
  <si>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</si>
  <si>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</si>
  <si>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</si>
  <si>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</si>
  <si>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</si>
  <si>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</si>
  <si>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</si>
  <si>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</si>
  <si>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</si>
  <si>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</si>
  <si>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</si>
  <si>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</si>
  <si>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</si>
  <si>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</si>
  <si>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</si>
  <si>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</si>
  <si>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</si>
  <si>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</si>
  <si>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</si>
  <si>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</si>
  <si>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</si>
  <si>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</si>
  <si>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</si>
  <si>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</si>
  <si>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</si>
  <si>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</si>
  <si>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</si>
  <si>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</si>
  <si>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</si>
  <si>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</si>
  <si>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</si>
  <si>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</si>
  <si>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</si>
  <si>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</si>
  <si>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</si>
  <si>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</si>
  <si>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</si>
  <si>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</si>
  <si>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</si>
  <si>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</si>
  <si>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</si>
  <si>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</si>
  <si>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</si>
  <si>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</si>
  <si>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</si>
  <si>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</si>
  <si>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</si>
  <si>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</si>
  <si>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</si>
  <si>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</si>
  <si>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</si>
  <si>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</si>
  <si>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</si>
  <si>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</si>
  <si>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</si>
  <si>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</si>
  <si>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</si>
  <si>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</si>
  <si>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</si>
  <si>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</si>
  <si>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</si>
  <si>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</si>
  <si>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</si>
  <si>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</si>
  <si>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</si>
  <si>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</si>
  <si>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</si>
  <si>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</si>
  <si>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</si>
  <si>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</si>
  <si>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</si>
  <si>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</si>
  <si>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</si>
  <si>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</si>
  <si>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</si>
  <si>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</si>
  <si>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</si>
  <si>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</si>
  <si>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</si>
  <si>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</si>
  <si>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</si>
  <si>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</si>
  <si>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</si>
  <si>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</si>
  <si>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</si>
  <si>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</si>
  <si>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</si>
  <si>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</si>
  <si>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</si>
  <si>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</si>
  <si>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</si>
  <si>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</si>
  <si>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</si>
  <si>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</si>
  <si>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</si>
  <si>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</si>
  <si>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</si>
  <si>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</si>
  <si>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</si>
  <si>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</si>
  <si>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</si>
  <si>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</si>
  <si>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</si>
  <si>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</si>
  <si>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</si>
  <si>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</si>
  <si>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</si>
  <si>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</si>
  <si>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</si>
  <si>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</si>
  <si>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</si>
  <si>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</si>
  <si>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</si>
  <si>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</si>
  <si>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</si>
  <si>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</si>
  <si>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</si>
  <si>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</si>
  <si>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</si>
  <si>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</si>
  <si>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</si>
  <si>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</si>
  <si>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</si>
  <si>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</si>
  <si>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</si>
  <si>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</si>
  <si>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</si>
  <si>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</si>
  <si>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</si>
  <si>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</si>
  <si>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</si>
  <si>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</si>
  <si>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</si>
  <si>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</si>
  <si>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</si>
  <si>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</si>
  <si>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</si>
  <si>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</si>
  <si>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</si>
  <si>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</si>
  <si>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</si>
  <si>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</si>
  <si>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</si>
  <si>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</si>
  <si>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</si>
  <si>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</si>
  <si>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</si>
  <si>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</si>
  <si>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</si>
  <si>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</si>
  <si>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</si>
  <si>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</si>
  <si>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</si>
  <si>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</si>
  <si>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</si>
  <si>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</si>
  <si>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</si>
  <si>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</si>
  <si>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</si>
  <si>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</si>
  <si>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</si>
  <si>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</si>
  <si>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</si>
  <si>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</si>
  <si>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</si>
  <si>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</si>
  <si>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</si>
  <si>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</si>
  <si>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</si>
  <si>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</si>
  <si>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</si>
  <si>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</si>
  <si>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</si>
  <si>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</si>
  <si>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</si>
  <si>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</si>
  <si>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</si>
  <si>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</si>
  <si>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</si>
  <si>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</si>
  <si>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</si>
  <si>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</si>
  <si>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</si>
  <si>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</si>
  <si>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</si>
  <si>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</si>
  <si>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</si>
  <si>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</si>
  <si>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</si>
  <si>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</si>
  <si>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</si>
  <si>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</si>
  <si>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</si>
  <si>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</si>
  <si>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</si>
  <si>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</si>
  <si>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</si>
  <si>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</si>
  <si>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</si>
  <si>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</si>
  <si>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</si>
  <si>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</si>
  <si>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</si>
  <si>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</si>
  <si>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</si>
  <si>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</si>
  <si>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</si>
  <si>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</si>
  <si>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</si>
  <si>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</si>
  <si>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</si>
  <si>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</si>
  <si>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</si>
  <si>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</si>
  <si>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</si>
  <si>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</si>
  <si>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</si>
  <si>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</si>
  <si>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</si>
  <si>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</si>
  <si>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</si>
  <si>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</si>
  <si>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</si>
  <si>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</si>
  <si>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</si>
  <si>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</si>
  <si>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</si>
  <si>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</si>
  <si>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</si>
  <si>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</si>
  <si>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</si>
  <si>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</si>
  <si>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</si>
  <si>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</si>
  <si>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</si>
  <si>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</si>
  <si>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</si>
  <si>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</si>
  <si>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</si>
  <si>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</si>
  <si>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</si>
  <si>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</si>
  <si>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</si>
  <si>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</si>
  <si>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</si>
  <si>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</si>
  <si>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</si>
  <si>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</si>
  <si>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</si>
  <si>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</si>
  <si>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</si>
  <si>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</si>
  <si>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</si>
  <si>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</si>
  <si>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</si>
  <si>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</si>
  <si>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</si>
  <si>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</si>
  <si>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</si>
  <si>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</si>
  <si>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</si>
  <si>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</si>
  <si>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</si>
  <si>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</si>
  <si>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</si>
  <si>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</si>
  <si>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</si>
  <si>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</si>
  <si>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</si>
  <si>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</si>
  <si>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</si>
  <si>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</si>
  <si>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</si>
  <si>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</si>
  <si>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</si>
  <si>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</si>
  <si>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</si>
  <si>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</si>
  <si>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</si>
  <si>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</si>
  <si>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</si>
  <si>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</si>
  <si>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</si>
  <si>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</si>
  <si>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</si>
  <si>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</si>
  <si>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</si>
  <si>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</si>
  <si>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</si>
  <si>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</si>
  <si>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</si>
  <si>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</si>
  <si>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</si>
  <si>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</si>
  <si>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</si>
  <si>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</si>
  <si>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</si>
  <si>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</si>
  <si>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</si>
  <si>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</si>
  <si>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</si>
  <si>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</si>
  <si>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</si>
  <si>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</si>
  <si>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</si>
  <si>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</si>
  <si>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</si>
  <si>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</si>
  <si>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</si>
  <si>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</si>
  <si>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</si>
  <si>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</si>
  <si>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</si>
  <si>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</si>
  <si>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</si>
  <si>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</si>
  <si>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</si>
  <si>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</si>
  <si>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</si>
  <si>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</si>
  <si>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</si>
  <si>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</si>
  <si>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</si>
  <si>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</si>
  <si>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</si>
  <si>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</si>
  <si>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</si>
  <si>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</si>
  <si>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</si>
  <si>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</si>
  <si>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</si>
  <si>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</si>
  <si>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</si>
  <si>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</si>
  <si>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</si>
  <si>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</si>
  <si>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</si>
  <si>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</si>
  <si>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</si>
  <si>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</si>
  <si>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</si>
  <si>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</si>
  <si>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</si>
  <si>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</si>
  <si>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</si>
  <si>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</si>
  <si>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</si>
  <si>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</si>
  <si>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</si>
  <si>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</si>
  <si>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</si>
  <si>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</si>
  <si>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</si>
  <si>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</si>
  <si>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</si>
  <si>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</si>
  <si>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</si>
  <si>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</si>
  <si>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</si>
  <si>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</si>
  <si>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</si>
  <si>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</si>
  <si>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</si>
  <si>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</si>
  <si>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</si>
  <si>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</si>
  <si>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</si>
  <si>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</si>
  <si>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</si>
  <si>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</si>
  <si>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</si>
  <si>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</si>
  <si>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</si>
  <si>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</si>
  <si>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</si>
  <si>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</si>
  <si>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</si>
  <si>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</si>
  <si>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</si>
  <si>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</si>
  <si>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</si>
  <si>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</si>
  <si>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</si>
  <si>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</si>
  <si>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</si>
  <si>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</si>
  <si>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</si>
  <si>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</si>
  <si>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</si>
  <si>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</si>
  <si>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</si>
  <si>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</si>
  <si>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</si>
  <si>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</si>
  <si>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</si>
  <si>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</si>
  <si>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</si>
  <si>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</si>
  <si>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</si>
  <si>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</si>
  <si>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</si>
  <si>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</si>
  <si>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</si>
  <si>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</si>
  <si>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</si>
  <si>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</si>
  <si>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</si>
  <si>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</si>
  <si>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</si>
  <si>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</si>
  <si>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</si>
  <si>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</si>
  <si>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</si>
  <si>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</si>
  <si>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</si>
  <si>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</si>
  <si>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</si>
  <si>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</si>
  <si>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</si>
  <si>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</si>
  <si>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</si>
  <si>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</si>
  <si>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</si>
  <si>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</si>
  <si>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</si>
  <si>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</si>
  <si>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</si>
  <si>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</si>
  <si>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</si>
  <si>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</si>
  <si>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</si>
  <si>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</si>
  <si>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</si>
  <si>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</si>
  <si>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</si>
  <si>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</si>
  <si>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</si>
  <si>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</si>
  <si>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</si>
  <si>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</si>
  <si>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</si>
  <si>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</si>
  <si>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</si>
  <si>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</si>
  <si>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</si>
  <si>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</si>
  <si>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</si>
  <si>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</si>
  <si>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</si>
  <si>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</si>
  <si>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</si>
  <si>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</si>
  <si>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</si>
  <si>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</si>
  <si>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</si>
  <si>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</si>
  <si>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</si>
  <si>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</si>
  <si>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</si>
  <si>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</si>
  <si>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</si>
  <si>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</si>
  <si>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</si>
  <si>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</si>
  <si>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</si>
  <si>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</si>
  <si>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</si>
  <si>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</si>
  <si>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</si>
  <si>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</si>
  <si>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</si>
  <si>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</si>
  <si>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</si>
  <si>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</si>
  <si>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</si>
  <si>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</si>
  <si>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</si>
  <si>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</si>
  <si>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</si>
  <si>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</si>
  <si>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</si>
  <si>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</si>
  <si>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</si>
  <si>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</si>
  <si>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</si>
  <si>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</si>
  <si>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</si>
  <si>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</si>
  <si>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</si>
  <si>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</si>
  <si>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</si>
  <si>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</si>
  <si>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</si>
  <si>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</si>
  <si>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</si>
  <si>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</si>
  <si>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</si>
  <si>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</si>
  <si>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</si>
  <si>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</si>
  <si>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</si>
  <si>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</si>
  <si>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</si>
  <si>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</si>
  <si>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</si>
  <si>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</si>
  <si>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</si>
  <si>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</si>
  <si>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</si>
  <si>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</si>
  <si>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</si>
  <si>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</si>
  <si>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</si>
  <si>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</si>
  <si>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</si>
  <si>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</si>
  <si>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</si>
  <si>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</si>
  <si>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</si>
  <si>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</si>
  <si>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</si>
  <si>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</si>
  <si>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</si>
  <si>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</si>
  <si>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</si>
  <si>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</si>
  <si>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</si>
  <si>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</si>
  <si>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</si>
  <si>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</si>
  <si>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</si>
  <si>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</si>
  <si>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</si>
  <si>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</si>
  <si>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</si>
  <si>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</si>
  <si>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</si>
  <si>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</si>
  <si>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</si>
  <si>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</si>
  <si>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</si>
  <si>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</si>
  <si>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</si>
  <si>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</si>
  <si>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</si>
  <si>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</si>
  <si>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</si>
  <si>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</si>
  <si>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</si>
  <si>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</si>
  <si>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</si>
  <si>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</si>
  <si>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</si>
  <si>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</si>
  <si>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</si>
  <si>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</si>
  <si>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</si>
  <si>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</si>
  <si>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</si>
  <si>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</si>
  <si>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</si>
  <si>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</si>
  <si>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</si>
  <si>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</si>
  <si>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</si>
  <si>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</si>
  <si>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</si>
  <si>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</si>
  <si>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</si>
  <si>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</si>
  <si>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</si>
  <si>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</si>
  <si>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</si>
  <si>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</si>
  <si>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</si>
  <si>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</si>
  <si>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</si>
  <si>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</si>
  <si>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</si>
  <si>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</si>
  <si>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</si>
  <si>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</si>
  <si>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</si>
  <si>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</si>
  <si>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</si>
  <si>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</si>
  <si>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</si>
  <si>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</si>
  <si>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</si>
  <si>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</si>
  <si>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</si>
  <si>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</si>
  <si>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</si>
  <si>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</si>
  <si>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</si>
  <si>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</si>
  <si>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</si>
  <si>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</si>
  <si>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</si>
  <si>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</si>
  <si>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</si>
  <si>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</si>
  <si>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</si>
  <si>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</si>
  <si>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</si>
  <si>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</si>
  <si>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</si>
  <si>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</si>
  <si>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</si>
  <si>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</si>
  <si>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</si>
  <si>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</si>
  <si>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</si>
  <si>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</si>
  <si>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</si>
  <si>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</si>
  <si>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</si>
  <si>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</si>
  <si>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</si>
  <si>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</si>
  <si>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</si>
  <si>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</si>
  <si>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</si>
  <si>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</si>
  <si>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</si>
  <si>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</si>
  <si>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</si>
  <si>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</si>
  <si>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</si>
  <si>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</si>
  <si>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</si>
  <si>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</si>
  <si>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</si>
  <si>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</si>
  <si>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</si>
  <si>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</si>
  <si>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</si>
  <si>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</si>
  <si>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</si>
  <si>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</si>
  <si>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</si>
  <si>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</si>
  <si>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</si>
  <si>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</si>
  <si>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</si>
  <si>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</si>
  <si>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</si>
  <si>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</si>
  <si>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</si>
  <si>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</si>
  <si>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</si>
  <si>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</si>
  <si>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</si>
  <si>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</si>
  <si>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</si>
  <si>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</si>
  <si>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</si>
  <si>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</si>
  <si>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</si>
  <si>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</si>
  <si>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</si>
  <si>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</si>
  <si>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</si>
  <si>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</si>
  <si>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</si>
  <si>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</si>
  <si>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</si>
  <si>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</si>
  <si>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</si>
  <si>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</si>
  <si>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</si>
  <si>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</si>
  <si>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</si>
  <si>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</si>
  <si>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</si>
  <si>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</si>
  <si>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</si>
  <si>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</si>
  <si>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</si>
  <si>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</si>
  <si>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</si>
  <si>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</si>
  <si>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</si>
  <si>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</si>
  <si>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</si>
  <si>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</si>
  <si>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</si>
  <si>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</si>
  <si>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</si>
  <si>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</si>
  <si>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</si>
  <si>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</si>
  <si>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</si>
  <si>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</si>
  <si>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</si>
  <si>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</si>
  <si>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</si>
  <si>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</si>
  <si>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</si>
  <si>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</si>
  <si>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</si>
  <si>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</si>
  <si>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</si>
  <si>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</si>
  <si>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</si>
  <si>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</si>
  <si>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</si>
  <si>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</si>
  <si>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</si>
  <si>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</si>
  <si>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</si>
  <si>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</si>
  <si>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</si>
  <si>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</si>
  <si>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</si>
  <si>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</si>
  <si>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</si>
  <si>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</si>
  <si>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</si>
  <si>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</si>
  <si>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</si>
  <si>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</si>
  <si>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</si>
  <si>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</si>
  <si>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</si>
  <si>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VESTAL QFS</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</si>
  <si>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</si>
  <si>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</si>
  <si>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</si>
  <si>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</si>
  <si>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</si>
  <si>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</si>
  <si>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</si>
  <si>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</si>
  <si>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</si>
  <si>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</si>
  <si>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</si>
  <si>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</si>
  <si>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</si>
  <si>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</si>
  <si>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</si>
  <si>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</si>
  <si>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</si>
  <si>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</si>
  <si>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</si>
  <si>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</si>
  <si>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</si>
  <si>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</si>
  <si>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</si>
  <si>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</si>
  <si>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</si>
  <si>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</si>
  <si>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</si>
  <si>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</si>
  <si>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</si>
  <si>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</si>
  <si>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</si>
  <si>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</si>
  <si>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</si>
  <si>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</si>
  <si>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</si>
  <si>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</si>
  <si>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</si>
  <si>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</si>
  <si>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</si>
  <si>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</si>
  <si>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</si>
  <si>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</si>
  <si>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</si>
  <si>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</si>
  <si>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</si>
  <si>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</si>
  <si>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</si>
  <si>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</si>
  <si>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</si>
  <si>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</si>
  <si>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</si>
  <si>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</si>
  <si>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</si>
  <si>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</si>
  <si>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</si>
  <si>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</si>
  <si>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</si>
  <si>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</si>
  <si>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</si>
  <si>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</si>
  <si>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</si>
  <si>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</si>
  <si>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</si>
  <si>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</si>
  <si>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</si>
  <si>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</si>
  <si>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</si>
  <si>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</si>
  <si>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</si>
  <si>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</si>
  <si>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</si>
  <si>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</si>
  <si>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</si>
  <si>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</si>
  <si>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</si>
  <si>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</si>
  <si>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</si>
  <si>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</si>
  <si>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</si>
  <si>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</si>
  <si>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</si>
  <si>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</si>
  <si>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</si>
  <si>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</si>
  <si>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</si>
  <si>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</si>
  <si>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</si>
  <si>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</si>
  <si>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</si>
  <si>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</si>
  <si>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</si>
  <si>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</si>
  <si>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</si>
  <si>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</si>
  <si>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</si>
  <si>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</si>
  <si>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</si>
  <si>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</si>
  <si>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</si>
  <si>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</si>
  <si>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</si>
  <si>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</si>
  <si>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</si>
  <si>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</si>
  <si>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</si>
  <si>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</si>
  <si>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</si>
  <si>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</si>
  <si>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</si>
  <si>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</si>
  <si>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</si>
  <si>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</si>
  <si>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</si>
  <si>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</si>
  <si>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</si>
  <si>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</si>
  <si>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</si>
  <si>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</si>
  <si>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</si>
  <si>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</si>
  <si>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</si>
  <si>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</si>
  <si>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</si>
  <si>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</si>
  <si>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</si>
  <si>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</si>
  <si>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</si>
  <si>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</si>
  <si>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</si>
  <si>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</si>
  <si>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</si>
  <si>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</si>
  <si>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</si>
  <si>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</si>
  <si>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</si>
  <si>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</si>
  <si>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</si>
  <si>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</si>
  <si>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</si>
  <si>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</si>
  <si>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</si>
  <si>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</si>
  <si>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</si>
  <si>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</si>
  <si>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</si>
  <si>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</si>
  <si>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</si>
  <si>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</si>
  <si>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</si>
  <si>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</si>
  <si>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</si>
  <si>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</si>
  <si>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</si>
  <si>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</si>
  <si>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</si>
  <si>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</si>
  <si>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</si>
  <si>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</si>
  <si>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</si>
  <si>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</si>
  <si>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</si>
  <si>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</si>
  <si>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</si>
  <si>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</si>
  <si>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</si>
  <si>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</si>
  <si>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</si>
  <si>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</si>
  <si>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</si>
  <si>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</si>
  <si>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</si>
  <si>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</si>
  <si>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</si>
  <si>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</si>
  <si>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</si>
  <si>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</si>
  <si>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</si>
  <si>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</si>
  <si>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</si>
  <si>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</si>
  <si>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</si>
  <si>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</si>
  <si>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</si>
  <si>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</si>
  <si>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</si>
  <si>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</si>
  <si>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</si>
  <si>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</si>
  <si>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</si>
  <si>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</si>
  <si>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</si>
  <si>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</si>
  <si>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</si>
  <si>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</si>
  <si>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</si>
  <si>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</si>
  <si>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</si>
  <si>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</si>
  <si>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</si>
  <si>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</si>
  <si>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</si>
  <si>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</si>
  <si>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</si>
  <si>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</si>
  <si>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</si>
  <si>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</si>
  <si>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</si>
  <si>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</si>
  <si>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</si>
  <si>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</si>
  <si>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</si>
  <si>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</si>
  <si>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</si>
  <si>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</si>
  <si>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</si>
  <si>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</si>
  <si>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</si>
  <si>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</si>
  <si>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</si>
  <si>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</si>
  <si>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</si>
  <si>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</si>
  <si>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</si>
  <si>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</si>
  <si>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</si>
  <si>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</si>
  <si>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</si>
  <si>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</si>
  <si>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</si>
  <si>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</si>
  <si>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</si>
  <si>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</si>
  <si>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</si>
  <si>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</si>
  <si>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</si>
  <si>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</si>
  <si>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</si>
  <si>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</si>
  <si>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</si>
  <si>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</si>
  <si>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</si>
  <si>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</si>
  <si>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</si>
  <si>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</si>
  <si>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</si>
  <si>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2</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</si>
  <si>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</si>
  <si>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</si>
  <si>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</si>
  <si>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</si>
  <si>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</si>
  <si>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</si>
  <si>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</si>
  <si>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</si>
  <si>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</si>
  <si>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 xml:space="preserve">750 MW with FC priority - the rest is waiting for Desert Area upgrades_x000D_
</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</si>
  <si>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</si>
  <si>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</si>
  <si>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</si>
  <si>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</si>
  <si>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</si>
  <si>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</si>
  <si>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</si>
  <si>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Gateway Energy Storage</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</si>
  <si>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</si>
  <si>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</si>
  <si>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</si>
  <si>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</si>
  <si>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</si>
  <si>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</si>
  <si>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</si>
  <si>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</si>
  <si>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</si>
  <si>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</si>
  <si>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</si>
  <si>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</si>
  <si>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</si>
  <si>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</si>
  <si>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</si>
  <si>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</si>
  <si>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</si>
  <si>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</si>
  <si>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</si>
  <si>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</si>
  <si>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</si>
  <si>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</si>
  <si>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</si>
  <si>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</si>
  <si>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</si>
  <si>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</si>
  <si>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</si>
  <si>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</si>
  <si>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</si>
  <si>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</si>
  <si>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</si>
  <si>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</si>
  <si>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</si>
  <si>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</si>
  <si>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</si>
  <si>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LTBERA_1_LB1SR2</t>
  </si>
  <si>
    <t>LTBERA_1_LB1SR3</t>
  </si>
  <si>
    <t>LTBERA_1_LB1SR4</t>
  </si>
  <si>
    <t>CAISO system</t>
  </si>
  <si>
    <t>Cal Flats BESS</t>
  </si>
  <si>
    <t>Partial mothball</t>
  </si>
  <si>
    <t>18DGD Waiting for Reconductor Los Banos-Padre Flat-Panoche 230 kV, Gates #13 500/230 kV and possibly other</t>
  </si>
  <si>
    <t>18DGD (83.58% or 15.88 MW of 19 MW)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</si>
  <si>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</si>
  <si>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</si>
  <si>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</si>
  <si>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</si>
  <si>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</si>
  <si>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</si>
  <si>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</si>
  <si>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</si>
  <si>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</si>
  <si>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</si>
  <si>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</si>
  <si>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</si>
  <si>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</si>
  <si>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</si>
  <si>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</si>
  <si>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</si>
  <si>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</si>
  <si>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</si>
  <si>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</si>
  <si>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</si>
  <si>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</si>
  <si>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</si>
  <si>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</si>
  <si>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</si>
  <si>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</si>
  <si>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</si>
  <si>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</si>
  <si>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</si>
  <si>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</si>
  <si>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</si>
  <si>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</si>
  <si>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</si>
  <si>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</si>
  <si>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139.5 MW</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</si>
  <si>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</si>
  <si>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</si>
  <si>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</si>
  <si>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</si>
  <si>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</si>
  <si>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</si>
  <si>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</si>
  <si>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</si>
  <si>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</si>
  <si>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</si>
  <si>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HIDSRT_2_UNITS monthly values already pre-adjusted for Aug-Dec to allow FC status fo new solar/BESS. (Limited to maximum 850 MW.)</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</si>
  <si>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</si>
  <si>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</si>
  <si>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</si>
  <si>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</si>
  <si>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</si>
  <si>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</si>
  <si>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</si>
  <si>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</si>
  <si>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</si>
  <si>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</si>
  <si>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</si>
  <si>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</si>
  <si>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</si>
  <si>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</si>
  <si>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</si>
  <si>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</si>
  <si>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</si>
  <si>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</si>
  <si>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</si>
  <si>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</si>
  <si>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</si>
  <si>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</si>
  <si>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</si>
  <si>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</si>
  <si>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</si>
  <si>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</si>
  <si>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</si>
  <si>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</si>
  <si>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</si>
  <si>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</si>
  <si>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</si>
  <si>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</si>
  <si>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</si>
  <si>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Kern LIP</t>
  </si>
  <si>
    <t>Leapfrog  - LA Basin LIP</t>
  </si>
  <si>
    <t>Leapfrog  - BCV LIP</t>
  </si>
  <si>
    <t>Leapfrog - SCE System LIP</t>
  </si>
  <si>
    <t>Leapfrog - San Diego-IV LIP</t>
  </si>
  <si>
    <t>Maximum agregated PDRR by provider</t>
  </si>
  <si>
    <t>Waiting for Tehachapi cRAS</t>
  </si>
  <si>
    <t>Deliverability transferred to BESS.</t>
  </si>
  <si>
    <t>Waiting for WOD upgrade, Red Bluff 500/230kV bank No. 2 and ELM upgrade.</t>
  </si>
  <si>
    <t>BLKCRK_2_SOLAR1 will become EO when BESS becomes FC. Monthly values already pre-adjusted to 0% for Aug-Dec.</t>
  </si>
  <si>
    <t>DRACKR_2_DS3SR3 will become EO when BESS becomes FC. Monthly values already pre-adjusted to 0% for Aug-Dec.</t>
  </si>
  <si>
    <t>DRACKR_2_SOLAR2 will become EO when BESS becomes FC. Monthly values already pre-adjusted to 0% for May-Dec.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</si>
  <si>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</si>
  <si>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</si>
  <si>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</si>
  <si>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</si>
  <si>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Stem - San Diego-IV DRAM</t>
  </si>
  <si>
    <t>OhmConnect - San Diego-IV DRAM</t>
  </si>
  <si>
    <t>Cpower  - PGE System DRAM</t>
  </si>
  <si>
    <t>Enel X  - PGE System DRAM</t>
  </si>
  <si>
    <t>OhmConnect  - PGE System DRAM</t>
  </si>
  <si>
    <t>Stem  - PGE System DRAM</t>
  </si>
  <si>
    <t>Voltus  - PGE System DRAM</t>
  </si>
  <si>
    <t>Leapfrog  - PGE System DRAM</t>
  </si>
  <si>
    <t>Leapfrog - SDGE DRAM</t>
  </si>
  <si>
    <t>Enerwise - SCE System DRAM</t>
  </si>
  <si>
    <t>Leapfrog - SCE System DRAM</t>
  </si>
  <si>
    <t>OhmConnect- SCE System DRAM</t>
  </si>
  <si>
    <t>Voltus - SCE System DRAM</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</si>
  <si>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</si>
  <si>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</si>
  <si>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</si>
  <si>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ALHMBR_1_ALHSLR</t>
  </si>
  <si>
    <t>ANZA_6_SOLAR1</t>
  </si>
  <si>
    <t>ARKANS_1_ARKSLR</t>
  </si>
  <si>
    <t>ARLINT_5_SCEDYN</t>
  </si>
  <si>
    <t>ARLVAL_5_SOLAR</t>
  </si>
  <si>
    <t>BCTSYS_5_PWXDYN</t>
  </si>
  <si>
    <t>BEJNLS_5_BV2SCEDYN</t>
  </si>
  <si>
    <t>BEKWJS_5_BV1SCEDYN</t>
  </si>
  <si>
    <t>CALPSS_6_SOLAR1</t>
  </si>
  <si>
    <t>COLGNS_2_CNSSR1</t>
  </si>
  <si>
    <t>ELCABO_5_ECWSCEDYN</t>
  </si>
  <si>
    <t>GRADYW_5_GDYWD1</t>
  </si>
  <si>
    <t>GRIFFI_2_LSPDYN</t>
  </si>
  <si>
    <t>HOOVER_2_MWDDYN</t>
  </si>
  <si>
    <t>HOOVER_2_VEADYN</t>
  </si>
  <si>
    <t>INTMNT_3_ANAHEIM</t>
  </si>
  <si>
    <t>INTMNT_3_PASADENA</t>
  </si>
  <si>
    <t>INTMNT_3_RIVERSIDE</t>
  </si>
  <si>
    <t>MAGNLA_6_ANAHEIM</t>
  </si>
  <si>
    <t>MAGNLA_6_CERRITOS</t>
  </si>
  <si>
    <t>MAGNLA_6_COLTON</t>
  </si>
  <si>
    <t>MAGNLA_6_PASADENA</t>
  </si>
  <si>
    <t>MALIN_5_BPADYN</t>
  </si>
  <si>
    <t>MALIN_5_GCPDDYN</t>
  </si>
  <si>
    <t>MALIN_5_HERMDYN</t>
  </si>
  <si>
    <t>MALIN_5_IBERDR</t>
  </si>
  <si>
    <t>MALIN_5_INHRED</t>
  </si>
  <si>
    <t>MALIN_5_INHRPG</t>
  </si>
  <si>
    <t>MIDWY3_2_MDSSR1</t>
  </si>
  <si>
    <t>MIDWYS_2_MIDSL1</t>
  </si>
  <si>
    <t>MILFRD_7_PASADENA</t>
  </si>
  <si>
    <t>MSQUIT_5_SERDYN</t>
  </si>
  <si>
    <t>NGILAA_5_SDGDYN</t>
  </si>
  <si>
    <t>PVERDE_5_SCEDYN</t>
  </si>
  <si>
    <t>RAMON_2_SCEDYN</t>
  </si>
  <si>
    <t>RANCHO_2_SMUDSYSDYN</t>
  </si>
  <si>
    <t>SCEHOV_2_HOOVER</t>
  </si>
  <si>
    <t>SNORA_2_SNRSLR</t>
  </si>
  <si>
    <t>SPOINT_2_MEADDYN</t>
  </si>
  <si>
    <t>SPOINT_2_PARKERDYN</t>
  </si>
  <si>
    <t>SUNSTR_5_SS1SCEDYN</t>
  </si>
  <si>
    <t>SUTTER_2_CISO</t>
  </si>
  <si>
    <t>TITANS_2_TTSSR1</t>
  </si>
  <si>
    <t>WHITEH_2_MEADDYN1</t>
  </si>
  <si>
    <t>WHITEH_2_MEADDYN2</t>
  </si>
  <si>
    <t>WSNR_2_CVPDYN</t>
  </si>
  <si>
    <t>WSNR_2_TESLADYN</t>
  </si>
  <si>
    <t>WSNR_5_TRCYDYN</t>
  </si>
  <si>
    <t>Hoover Power Plant</t>
  </si>
  <si>
    <t>SG Alhambra</t>
  </si>
  <si>
    <t>Seville Solar One</t>
  </si>
  <si>
    <t>SG Arkansas</t>
  </si>
  <si>
    <t>Arlington Valley CC</t>
  </si>
  <si>
    <t>Arlington Valley Solar Energy II</t>
  </si>
  <si>
    <t>Broadview 2</t>
  </si>
  <si>
    <t>Broadview 1</t>
  </si>
  <si>
    <t>Calipatria Solar Farm</t>
  </si>
  <si>
    <t xml:space="preserve">ColGreen North Shore </t>
  </si>
  <si>
    <t>El Cabo Wind</t>
  </si>
  <si>
    <t>Grady Wind</t>
  </si>
  <si>
    <t>Griffith Energy</t>
  </si>
  <si>
    <t>HOOVER</t>
  </si>
  <si>
    <t>Intermountain Power Project</t>
  </si>
  <si>
    <t>IPPDYN</t>
  </si>
  <si>
    <t>Magnolia Power Plant Anaheim</t>
  </si>
  <si>
    <t>Magnolia Power Plant Cerritos</t>
  </si>
  <si>
    <t>Magnolia Power Project</t>
  </si>
  <si>
    <t>Magnolia Power Plant - PASADENA</t>
  </si>
  <si>
    <t>Grant County Hydro Facilities</t>
  </si>
  <si>
    <t>Iberdrola Centroid Sytem Resource</t>
  </si>
  <si>
    <t>CSF Columbia Gorge</t>
  </si>
  <si>
    <t>BIGLOW CANYON</t>
  </si>
  <si>
    <t>Midway South Solar Farm</t>
  </si>
  <si>
    <t>Midway Solar Farm</t>
  </si>
  <si>
    <t>Milford I</t>
  </si>
  <si>
    <t>SMUD Regulation Market</t>
  </si>
  <si>
    <t>SG Sorrento</t>
  </si>
  <si>
    <t>Southpoint Energy Center</t>
  </si>
  <si>
    <t>Sunstream Solar 1</t>
  </si>
  <si>
    <t>Sutter Power Plant Pseudo-CISO</t>
  </si>
  <si>
    <t>Titan Solar 1 Pseudo</t>
  </si>
  <si>
    <t>White Hills A</t>
  </si>
  <si>
    <t>White Hills B</t>
  </si>
  <si>
    <t>Central Valley 1</t>
  </si>
  <si>
    <t>Central Valley Tesla</t>
  </si>
  <si>
    <t>Central Valley Tracy</t>
  </si>
  <si>
    <t>WALC</t>
  </si>
  <si>
    <t>IID</t>
  </si>
  <si>
    <t>AZPS</t>
  </si>
  <si>
    <t>SRP</t>
  </si>
  <si>
    <t>BPAT</t>
  </si>
  <si>
    <t>LDWP</t>
  </si>
  <si>
    <t>BANCSMUD</t>
  </si>
  <si>
    <t>BANCWAMI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</si>
</sst>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4" x14ac:knownFonts="1">
    <font>
      <sz val="10"/>
      <name val="Arial"/>
    </font>
    <font>
      <sz val="11"/>
      <color theme="1"/>
      <name val="Calibri"/>
      <family val="2"/>
      <scheme val="minor"/>
    </font>
    <font>
      <sz val="11"/>
      <color theme="1"/>
      <name val="Calibri"/>
      <family val="2"/>
      <scheme val="minor"/>
    </font>
    <font>
      <b/>
      <sz val="10"/>
      <color indexed="8"/>
      <name val="Arial"/>
      <family val="2"/>
    </font>
    <font>
      <sz val="10"/>
      <name val="MS Sans Serif"/>
      <family val="2"/>
    </font>
    <font>
      <sz val="10"/>
      <name val="Arial"/>
      <family val="2"/>
    </font>
    <font>
      <sz val="12"/>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name val="Calibri"/>
      <family val="2"/>
    </font>
    <font>
      <sz val="10"/>
      <name val="Arial"/>
    </font>
    <font>
      <sz val="11"/>
      <color rgb="FF000000"/>
      <name val="Calibri"/>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C0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7" fillId="0" borderId="0"/>
    <xf numFmtId="0" fontId="4" fillId="0" borderId="0"/>
    <xf numFmtId="0" fontId="7" fillId="0" borderId="0"/>
    <xf numFmtId="9" fontId="7" fillId="0" borderId="0" applyFont="0" applyFill="0" applyBorder="0" applyAlignment="0" applyProtection="0"/>
    <xf numFmtId="0" fontId="5" fillId="0" borderId="0"/>
    <xf numFmtId="0" fontId="21" fillId="0" borderId="0"/>
    <xf numFmtId="0" fontId="2" fillId="0" borderId="0"/>
  </cellStyleXfs>
  <cellXfs count="72">
    <xf numFmtId="0" fontId="0" fillId="0" borderId="0" xfId="0" applyNumberFormat="1" applyFont="1" applyFill="1" applyBorder="1" applyAlignment="1"/>
    <xf numFmtId="0" fontId="3" fillId="2" borderId="0" xfId="0" applyFont="1" applyFill="1"/>
    <xf numFmtId="0" fontId="0" fillId="0" borderId="0" xfId="0"/>
    <xf numFmtId="0" fontId="9" fillId="2" borderId="0" xfId="1" applyFont="1" applyFill="1" applyAlignment="1">
      <alignment horizontal="left"/>
    </xf>
    <xf numFmtId="0" fontId="10" fillId="0" borderId="0" xfId="0" applyFont="1" applyFill="1" applyBorder="1"/>
    <xf numFmtId="0" fontId="10" fillId="0" borderId="0" xfId="0" applyNumberFormat="1" applyFont="1" applyFill="1" applyBorder="1" applyAlignment="1">
      <alignment horizontal="left" vertical="center"/>
    </xf>
    <xf numFmtId="0" fontId="10" fillId="0" borderId="0" xfId="0" applyNumberFormat="1" applyFont="1" applyFill="1" applyBorder="1" applyAlignment="1">
      <alignment horizontal="left" vertical="center" wrapText="1"/>
    </xf>
    <xf numFmtId="0" fontId="11" fillId="0" borderId="0" xfId="0" applyFont="1" applyFill="1" applyBorder="1" applyAlignment="1">
      <alignment horizontal="left"/>
    </xf>
    <xf numFmtId="0" fontId="0" fillId="0" borderId="0" xfId="0" applyFill="1" applyBorder="1" applyAlignment="1"/>
    <xf numFmtId="10" fontId="0" fillId="0" borderId="0" xfId="0" applyNumberFormat="1" applyFont="1" applyFill="1" applyBorder="1" applyAlignment="1">
      <alignment horizontal="left"/>
    </xf>
    <xf numFmtId="0" fontId="5" fillId="0" borderId="0" xfId="0" applyNumberFormat="1" applyFont="1" applyFill="1" applyBorder="1" applyAlignment="1"/>
    <xf numFmtId="0" fontId="12" fillId="0" borderId="0" xfId="1" applyFont="1"/>
    <xf numFmtId="0" fontId="7" fillId="0" borderId="0" xfId="1"/>
    <xf numFmtId="164" fontId="7" fillId="0" borderId="0" xfId="1" applyNumberFormat="1"/>
    <xf numFmtId="0" fontId="13" fillId="0" borderId="0" xfId="1" applyFont="1"/>
    <xf numFmtId="0" fontId="14" fillId="3" borderId="0" xfId="1" applyFont="1" applyFill="1" applyAlignment="1">
      <alignment horizontal="left"/>
    </xf>
    <xf numFmtId="164" fontId="15" fillId="3" borderId="0" xfId="1" applyNumberFormat="1" applyFont="1" applyFill="1" applyAlignment="1">
      <alignment horizontal="center"/>
    </xf>
    <xf numFmtId="10" fontId="15" fillId="3" borderId="0" xfId="1" applyNumberFormat="1" applyFont="1" applyFill="1" applyAlignment="1">
      <alignment horizontal="center"/>
    </xf>
    <xf numFmtId="0" fontId="16" fillId="4" borderId="0" xfId="1" applyFont="1" applyFill="1" applyAlignment="1">
      <alignment horizontal="center"/>
    </xf>
    <xf numFmtId="0" fontId="16" fillId="0" borderId="0" xfId="1" applyFont="1" applyAlignment="1">
      <alignment horizontal="center"/>
    </xf>
    <xf numFmtId="0" fontId="7" fillId="0" borderId="0" xfId="1" applyAlignment="1">
      <alignment horizontal="center"/>
    </xf>
    <xf numFmtId="0" fontId="17" fillId="0" borderId="0" xfId="1" applyFont="1" applyAlignment="1">
      <alignment horizontal="center"/>
    </xf>
    <xf numFmtId="2" fontId="6" fillId="0" borderId="0" xfId="1" applyNumberFormat="1" applyFont="1" applyAlignment="1">
      <alignment horizontal="center"/>
    </xf>
    <xf numFmtId="164" fontId="7" fillId="0" borderId="0" xfId="1" applyNumberFormat="1" applyAlignment="1">
      <alignment horizontal="center"/>
    </xf>
    <xf numFmtId="10" fontId="17" fillId="0" borderId="0" xfId="1" applyNumberFormat="1" applyFont="1" applyAlignment="1">
      <alignment horizontal="center"/>
    </xf>
    <xf numFmtId="10" fontId="6" fillId="0" borderId="0" xfId="1" applyNumberFormat="1" applyFont="1" applyAlignment="1">
      <alignment horizontal="center"/>
    </xf>
    <xf numFmtId="164" fontId="14" fillId="3" borderId="0" xfId="1" applyNumberFormat="1" applyFont="1" applyFill="1" applyAlignment="1">
      <alignment horizontal="center"/>
    </xf>
    <xf numFmtId="10" fontId="14" fillId="3" borderId="0" xfId="1" applyNumberFormat="1" applyFont="1" applyFill="1" applyAlignment="1">
      <alignment horizontal="center"/>
    </xf>
    <xf numFmtId="165" fontId="17" fillId="0" borderId="0" xfId="1" applyNumberFormat="1" applyFont="1" applyAlignment="1">
      <alignment horizontal="center"/>
    </xf>
    <xf numFmtId="10" fontId="16" fillId="4" borderId="0" xfId="1" applyNumberFormat="1" applyFont="1" applyFill="1" applyAlignment="1">
      <alignment horizontal="center"/>
    </xf>
    <xf numFmtId="9" fontId="7" fillId="0" borderId="0" xfId="4"/>
    <xf numFmtId="0" fontId="14" fillId="3" borderId="0" xfId="1" applyFont="1" applyFill="1" applyAlignment="1">
      <alignment horizontal="center"/>
    </xf>
    <xf numFmtId="0" fontId="18" fillId="0" borderId="0" xfId="3" applyFont="1"/>
    <xf numFmtId="0" fontId="0" fillId="0" borderId="0" xfId="0" applyFill="1"/>
    <xf numFmtId="0" fontId="5" fillId="0" borderId="0" xfId="0" applyFont="1" applyFill="1" applyBorder="1" applyAlignment="1"/>
    <xf numFmtId="0" fontId="10" fillId="0" borderId="0" xfId="0" applyNumberFormat="1" applyFont="1" applyFill="1" applyBorder="1" applyAlignment="1"/>
    <xf numFmtId="0" fontId="10" fillId="0" borderId="0" xfId="0" applyNumberFormat="1" applyFont="1" applyFill="1" applyBorder="1" applyAlignment="1">
      <alignment wrapText="1"/>
    </xf>
    <xf numFmtId="0" fontId="19" fillId="0" borderId="0" xfId="0" applyNumberFormat="1" applyFont="1" applyFill="1" applyBorder="1" applyAlignment="1"/>
    <xf numFmtId="0" fontId="11" fillId="0" borderId="0" xfId="0" applyNumberFormat="1" applyFont="1" applyFill="1" applyBorder="1" applyAlignment="1"/>
    <xf numFmtId="0" fontId="0" fillId="0" borderId="0" xfId="0" applyFill="1" applyBorder="1"/>
    <xf numFmtId="0" fontId="20" fillId="0" borderId="0" xfId="0" applyNumberFormat="1" applyFont="1" applyFill="1" applyBorder="1" applyAlignment="1"/>
    <xf numFmtId="2" fontId="5" fillId="0" borderId="0" xfId="0" applyNumberFormat="1" applyFont="1" applyFill="1" applyBorder="1" applyAlignment="1" applyProtection="1">
      <alignment horizontal="center" vertical="center"/>
      <protection locked="0"/>
    </xf>
    <xf numFmtId="0" fontId="10" fillId="0" borderId="0" xfId="0" applyFont="1" applyFill="1" applyBorder="1" applyAlignment="1">
      <alignment vertical="center"/>
    </xf>
    <xf numFmtId="0" fontId="0" fillId="5" borderId="0" xfId="0" applyNumberFormat="1" applyFont="1" applyFill="1" applyBorder="1" applyAlignment="1"/>
    <xf numFmtId="2" fontId="0" fillId="5" borderId="0" xfId="0" applyNumberFormat="1" applyFont="1" applyFill="1" applyBorder="1" applyAlignment="1"/>
    <xf numFmtId="165" fontId="17" fillId="0" borderId="0" xfId="1" applyNumberFormat="1" applyFont="1" applyAlignment="1">
      <alignment horizontal="center"/>
    </xf>
    <xf numFmtId="10" fontId="16" fillId="4" borderId="0" xfId="1" applyNumberFormat="1" applyFont="1" applyFill="1" applyAlignment="1">
      <alignment horizontal="center"/>
    </xf>
    <xf numFmtId="0" fontId="0" fillId="6" borderId="0" xfId="0" applyNumberFormat="1" applyFont="1" applyFill="1" applyBorder="1" applyAlignment="1"/>
    <xf numFmtId="2" fontId="0" fillId="6" borderId="0" xfId="0" applyNumberFormat="1" applyFont="1" applyFill="1" applyBorder="1" applyAlignment="1"/>
    <xf numFmtId="0" fontId="8" fillId="0" borderId="0" xfId="1" applyFont="1" applyAlignment="1">
      <alignment horizontal="center" vertical="center" wrapText="1"/>
    </xf>
    <xf numFmtId="0" fontId="8" fillId="0" borderId="0" xfId="1" applyFont="1" applyAlignment="1">
      <alignment vertical="center" wrapText="1"/>
    </xf>
    <xf numFmtId="0" fontId="1" fillId="0" borderId="0" xfId="1" applyFont="1"/>
    <xf numFmtId="0" fontId="9" fillId="2" borderId="0" xfId="1" applyFont="1" applyFill="1"/>
    <xf numFmtId="2" fontId="1" fillId="0" borderId="0" xfId="1" applyNumberFormat="1" applyFont="1"/>
    <xf numFmtId="2" fontId="1" fillId="0" borderId="0" xfId="1" applyNumberFormat="1" applyFont="1" applyAlignment="1">
      <alignment horizontal="right"/>
    </xf>
    <xf numFmtId="0" fontId="1" fillId="0" borderId="0" xfId="1" applyFont="1" applyAlignment="1">
      <alignment horizontal="left" vertical="center"/>
    </xf>
    <xf numFmtId="2" fontId="10" fillId="0" borderId="0" xfId="2" applyNumberFormat="1" applyFont="1" applyAlignment="1">
      <alignment horizontal="right"/>
    </xf>
    <xf numFmtId="0" fontId="1" fillId="0" borderId="2" xfId="1" applyFont="1" applyBorder="1"/>
    <xf numFmtId="0" fontId="1" fillId="0" borderId="1" xfId="1" applyFont="1" applyBorder="1"/>
    <xf numFmtId="0" fontId="1" fillId="0" borderId="0" xfId="1" applyFont="1" applyAlignment="1">
      <alignment horizontal="right"/>
    </xf>
    <xf numFmtId="9" fontId="1" fillId="0" borderId="0" xfId="1" applyNumberFormat="1" applyFont="1"/>
    <xf numFmtId="2" fontId="2" fillId="0" borderId="0" xfId="7" applyNumberFormat="1" applyAlignment="1">
      <alignment horizontal="center" vertical="center"/>
    </xf>
    <xf numFmtId="0" fontId="10" fillId="0" borderId="0" xfId="1" applyFont="1"/>
    <xf numFmtId="0" fontId="5" fillId="0" borderId="0" xfId="5" applyAlignment="1">
      <alignment horizontal="left" vertical="center"/>
    </xf>
    <xf numFmtId="0" fontId="5" fillId="0" borderId="0" xfId="6" applyFont="1" applyProtection="1">
      <protection locked="0"/>
    </xf>
    <xf numFmtId="0" fontId="1" fillId="0" borderId="0" xfId="1" applyFont="1" applyFill="1"/>
    <xf numFmtId="2" fontId="1" fillId="0" borderId="0" xfId="1" applyNumberFormat="1" applyFont="1" applyFill="1"/>
    <xf numFmtId="0" fontId="7" fillId="0" borderId="0" xfId="1" applyFill="1"/>
    <xf numFmtId="0" fontId="22" fillId="0" borderId="0" xfId="0" applyFont="1" applyFill="1" applyBorder="1" applyAlignment="1">
      <alignment vertical="center"/>
    </xf>
    <xf numFmtId="0" fontId="23" fillId="0" borderId="0" xfId="0" applyFont="1" applyAlignment="1">
      <alignment horizontal="left" vertical="center" wrapText="1"/>
    </xf>
    <xf numFmtId="0" fontId="23" fillId="0" borderId="0" xfId="0" applyFont="1"/>
    <xf numFmtId="2" fontId="0" fillId="0" borderId="0" xfId="0" applyNumberFormat="1"/>
  </cellXfs>
  <cellStyles count="8">
    <cellStyle name="Normal" xfId="0" builtinId="0"/>
    <cellStyle name="Normal 2" xfId="1" xr:uid="{00000000-0005-0000-0000-000001000000}"/>
    <cellStyle name="Normal 2 2" xfId="7" xr:uid="{00000000-0005-0000-0000-000002000000}"/>
    <cellStyle name="Normal 2 3" xfId="2" xr:uid="{00000000-0005-0000-0000-000003000000}"/>
    <cellStyle name="Normal 3" xfId="6" xr:uid="{00000000-0005-0000-0000-000004000000}"/>
    <cellStyle name="Normal 6" xfId="3" xr:uid="{00000000-0005-0000-0000-000005000000}"/>
    <cellStyle name="Normal_PG&amp;E Year-ahead RA - June 2006" xfId="5" xr:uid="{00000000-0005-0000-0000-000006000000}"/>
    <cellStyle name="Percent 2" xfId="4" xr:uid="{00000000-0005-0000-0000-000007000000}"/>
  </cellStyles>
  <dxfs count="16">
    <dxf>
      <fill>
        <patternFill>
          <bgColor indexed="43"/>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election activeCell="B41" sqref="B41"/>
    </sheetView>
  </sheetViews>
  <sheetFormatPr defaultColWidth="9.140625"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2040</v>
      </c>
      <c r="B1" s="1" t="s">
        <v>2041</v>
      </c>
      <c r="C1" s="1" t="s">
        <v>2042</v>
      </c>
    </row>
    <row r="2" spans="1:3" x14ac:dyDescent="0.2">
      <c r="A2" s="2" t="s">
        <v>0</v>
      </c>
      <c r="B2" s="2" t="s">
        <v>2043</v>
      </c>
      <c r="C2" s="2" t="s">
        <v>2044</v>
      </c>
    </row>
    <row r="3" spans="1:3" x14ac:dyDescent="0.2">
      <c r="A3" s="2" t="s">
        <v>1</v>
      </c>
      <c r="B3" s="2" t="s">
        <v>1</v>
      </c>
      <c r="C3" s="2" t="s">
        <v>2044</v>
      </c>
    </row>
    <row r="4" spans="1:3" x14ac:dyDescent="0.2">
      <c r="A4" s="2" t="s">
        <v>2045</v>
      </c>
      <c r="B4" s="2" t="s">
        <v>2046</v>
      </c>
      <c r="C4" s="2" t="s">
        <v>2047</v>
      </c>
    </row>
    <row r="5" spans="1:3" x14ac:dyDescent="0.2">
      <c r="A5" s="2" t="s">
        <v>2</v>
      </c>
      <c r="B5" s="2" t="s">
        <v>2048</v>
      </c>
      <c r="C5" s="2" t="s">
        <v>2049</v>
      </c>
    </row>
    <row r="6" spans="1:3" x14ac:dyDescent="0.2">
      <c r="A6" s="2" t="s">
        <v>3</v>
      </c>
      <c r="B6" s="2" t="s">
        <v>2050</v>
      </c>
      <c r="C6" s="2" t="s">
        <v>2049</v>
      </c>
    </row>
    <row r="7" spans="1:3" x14ac:dyDescent="0.2">
      <c r="A7" s="2" t="s">
        <v>4</v>
      </c>
      <c r="B7" s="2" t="s">
        <v>2051</v>
      </c>
      <c r="C7" s="2" t="s">
        <v>2049</v>
      </c>
    </row>
    <row r="8" spans="1:3" x14ac:dyDescent="0.2">
      <c r="A8" s="2" t="s">
        <v>5</v>
      </c>
      <c r="B8" s="2" t="s">
        <v>2052</v>
      </c>
      <c r="C8" s="2" t="s">
        <v>2049</v>
      </c>
    </row>
    <row r="9" spans="1:3" x14ac:dyDescent="0.2">
      <c r="A9" s="2" t="s">
        <v>6</v>
      </c>
      <c r="B9" s="2" t="s">
        <v>2053</v>
      </c>
      <c r="C9" s="2" t="s">
        <v>2049</v>
      </c>
    </row>
    <row r="10" spans="1:3" x14ac:dyDescent="0.2">
      <c r="A10" s="2" t="s">
        <v>7</v>
      </c>
      <c r="B10" s="2" t="s">
        <v>2054</v>
      </c>
      <c r="C10" s="2" t="s">
        <v>2049</v>
      </c>
    </row>
    <row r="11" spans="1:3" x14ac:dyDescent="0.2">
      <c r="A11" s="2" t="s">
        <v>8</v>
      </c>
      <c r="B11" s="2" t="s">
        <v>2055</v>
      </c>
      <c r="C11" s="2" t="s">
        <v>2049</v>
      </c>
    </row>
    <row r="12" spans="1:3" x14ac:dyDescent="0.2">
      <c r="A12" s="2" t="s">
        <v>9</v>
      </c>
      <c r="B12" s="2" t="s">
        <v>2056</v>
      </c>
      <c r="C12" s="2" t="s">
        <v>2049</v>
      </c>
    </row>
    <row r="13" spans="1:3" x14ac:dyDescent="0.2">
      <c r="A13" s="2" t="s">
        <v>10</v>
      </c>
      <c r="B13" s="2" t="s">
        <v>2057</v>
      </c>
      <c r="C13" s="2" t="s">
        <v>2049</v>
      </c>
    </row>
    <row r="14" spans="1:3" x14ac:dyDescent="0.2">
      <c r="A14" s="2" t="s">
        <v>11</v>
      </c>
      <c r="B14" s="2" t="s">
        <v>2058</v>
      </c>
      <c r="C14" s="2" t="s">
        <v>2049</v>
      </c>
    </row>
    <row r="15" spans="1:3" x14ac:dyDescent="0.2">
      <c r="A15" s="2" t="s">
        <v>12</v>
      </c>
      <c r="B15" s="2" t="s">
        <v>2059</v>
      </c>
      <c r="C15" s="2" t="s">
        <v>2049</v>
      </c>
    </row>
    <row r="16" spans="1:3" x14ac:dyDescent="0.2">
      <c r="A16" s="2" t="s">
        <v>13</v>
      </c>
      <c r="B16" s="2" t="s">
        <v>2060</v>
      </c>
      <c r="C16" s="2" t="s">
        <v>2049</v>
      </c>
    </row>
    <row r="17" spans="1:3" x14ac:dyDescent="0.2">
      <c r="A17" s="2" t="s">
        <v>2061</v>
      </c>
      <c r="B17" s="2" t="s">
        <v>2062</v>
      </c>
      <c r="C17" s="2" t="s">
        <v>2063</v>
      </c>
    </row>
    <row r="18" spans="1:3" x14ac:dyDescent="0.2">
      <c r="A18" s="2" t="s">
        <v>2064</v>
      </c>
      <c r="B18" s="2" t="s">
        <v>2065</v>
      </c>
      <c r="C18" s="2" t="s">
        <v>2066</v>
      </c>
    </row>
    <row r="19" spans="1:3" x14ac:dyDescent="0.2">
      <c r="A19" s="2" t="s">
        <v>2067</v>
      </c>
      <c r="B19" s="2" t="s">
        <v>2068</v>
      </c>
      <c r="C19" s="2" t="s">
        <v>2069</v>
      </c>
    </row>
    <row r="20" spans="1:3" x14ac:dyDescent="0.2">
      <c r="A20" s="2" t="s">
        <v>2070</v>
      </c>
      <c r="B20" s="2" t="s">
        <v>2071</v>
      </c>
      <c r="C20" s="2" t="s">
        <v>2044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10"/>
  <sheetViews>
    <sheetView tabSelected="1" zoomScale="80" zoomScaleNormal="80" workbookViewId="0">
      <pane ySplit="1" topLeftCell="A2" activePane="bottomLeft" state="frozen"/>
      <selection pane="bottomLeft" activeCell="H325" sqref="H325"/>
    </sheetView>
  </sheetViews>
  <sheetFormatPr defaultRowHeight="12.75" x14ac:dyDescent="0.2"/>
  <cols>
    <col min="1" max="1" width="21.140625" bestFit="1" customWidth="1"/>
    <col min="2" max="2" width="48" customWidth="1"/>
    <col min="3" max="3" width="16.28515625"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s>
  <sheetData>
    <row r="1" spans="1:20" s="33" customFormat="1" x14ac:dyDescent="0.2">
      <c r="A1" s="1" t="s">
        <v>0</v>
      </c>
      <c r="B1" s="1" t="s">
        <v>1</v>
      </c>
      <c r="C1" s="1" t="s">
        <v>2045</v>
      </c>
      <c r="D1" s="1" t="s">
        <v>2073</v>
      </c>
      <c r="E1" s="1" t="s">
        <v>2074</v>
      </c>
      <c r="F1" s="1" t="s">
        <v>2075</v>
      </c>
      <c r="G1" s="1" t="s">
        <v>2076</v>
      </c>
      <c r="H1" s="1" t="s">
        <v>2077</v>
      </c>
      <c r="I1" s="1" t="s">
        <v>2078</v>
      </c>
      <c r="J1" s="1" t="s">
        <v>2079</v>
      </c>
      <c r="K1" s="1" t="s">
        <v>2080</v>
      </c>
      <c r="L1" s="1" t="s">
        <v>2081</v>
      </c>
      <c r="M1" s="1" t="s">
        <v>2082</v>
      </c>
      <c r="N1" s="1" t="s">
        <v>2083</v>
      </c>
      <c r="O1" s="1" t="s">
        <v>2084</v>
      </c>
      <c r="P1" s="1" t="s">
        <v>2072</v>
      </c>
      <c r="Q1" s="1" t="s">
        <v>2085</v>
      </c>
      <c r="R1" s="1" t="s">
        <v>2086</v>
      </c>
      <c r="S1" s="1" t="s">
        <v>2087</v>
      </c>
      <c r="T1" s="1" t="s">
        <v>14</v>
      </c>
    </row>
    <row r="2" spans="1:20" x14ac:dyDescent="0.2">
      <c r="A2" t="s">
        <v>15</v>
      </c>
      <c r="B2" t="s">
        <v>17</v>
      </c>
      <c r="C2" t="s">
        <v>16</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24</v>
      </c>
      <c r="C3" t="s">
        <v>23</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28</v>
      </c>
      <c r="C4" t="s">
        <v>27</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32</v>
      </c>
      <c r="C5" t="s">
        <v>31</v>
      </c>
      <c r="D5">
        <v>16</v>
      </c>
      <c r="E5">
        <v>16</v>
      </c>
      <c r="F5">
        <v>16</v>
      </c>
      <c r="G5">
        <v>16</v>
      </c>
      <c r="H5">
        <v>16</v>
      </c>
      <c r="I5">
        <v>16</v>
      </c>
      <c r="J5">
        <v>16</v>
      </c>
      <c r="K5">
        <v>16</v>
      </c>
      <c r="L5">
        <v>16</v>
      </c>
      <c r="M5">
        <v>16</v>
      </c>
      <c r="N5">
        <v>16</v>
      </c>
      <c r="O5">
        <v>16</v>
      </c>
      <c r="P5" t="s">
        <v>33</v>
      </c>
      <c r="Q5" t="s">
        <v>19</v>
      </c>
      <c r="R5" t="s">
        <v>20</v>
      </c>
      <c r="S5" t="s">
        <v>21</v>
      </c>
      <c r="T5" t="s">
        <v>21</v>
      </c>
    </row>
    <row r="6" spans="1:20" x14ac:dyDescent="0.2">
      <c r="A6" t="s">
        <v>34</v>
      </c>
      <c r="B6" t="s">
        <v>35</v>
      </c>
      <c r="C6" t="s">
        <v>27</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37</v>
      </c>
      <c r="C7" t="s">
        <v>16</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39</v>
      </c>
      <c r="C8" t="s">
        <v>27</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41</v>
      </c>
      <c r="C9" t="s">
        <v>27</v>
      </c>
      <c r="D9">
        <v>50.6</v>
      </c>
      <c r="E9">
        <v>50.6</v>
      </c>
      <c r="F9">
        <v>50.6</v>
      </c>
      <c r="G9">
        <v>50.6</v>
      </c>
      <c r="H9">
        <v>50.6</v>
      </c>
      <c r="I9">
        <v>50.6</v>
      </c>
      <c r="J9">
        <v>50.6</v>
      </c>
      <c r="K9">
        <v>50.6</v>
      </c>
      <c r="L9">
        <v>50.6</v>
      </c>
      <c r="M9">
        <v>50.6</v>
      </c>
      <c r="N9">
        <v>50.6</v>
      </c>
      <c r="O9">
        <v>50.6</v>
      </c>
      <c r="P9" t="s">
        <v>33</v>
      </c>
      <c r="Q9" t="s">
        <v>19</v>
      </c>
      <c r="R9" t="s">
        <v>20</v>
      </c>
      <c r="S9" t="s">
        <v>21</v>
      </c>
      <c r="T9" t="s">
        <v>21</v>
      </c>
    </row>
    <row r="10" spans="1:20" x14ac:dyDescent="0.2">
      <c r="A10" t="s">
        <v>42</v>
      </c>
      <c r="B10" t="s">
        <v>44</v>
      </c>
      <c r="C10" t="s">
        <v>43</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45</v>
      </c>
      <c r="B11" t="s">
        <v>47</v>
      </c>
      <c r="C11" t="s">
        <v>46</v>
      </c>
      <c r="D11">
        <v>674.7</v>
      </c>
      <c r="E11">
        <v>674.7</v>
      </c>
      <c r="F11">
        <v>674.7</v>
      </c>
      <c r="G11">
        <v>674.7</v>
      </c>
      <c r="H11">
        <v>674.7</v>
      </c>
      <c r="I11">
        <v>674.7</v>
      </c>
      <c r="J11">
        <v>674.7</v>
      </c>
      <c r="K11">
        <v>674.7</v>
      </c>
      <c r="L11">
        <v>674.7</v>
      </c>
      <c r="M11">
        <v>674.7</v>
      </c>
      <c r="N11">
        <v>674.7</v>
      </c>
      <c r="O11">
        <v>674.7</v>
      </c>
      <c r="P11" t="s">
        <v>33</v>
      </c>
      <c r="Q11" t="s">
        <v>25</v>
      </c>
      <c r="R11" t="s">
        <v>20</v>
      </c>
      <c r="S11" t="s">
        <v>21</v>
      </c>
      <c r="T11" t="s">
        <v>21</v>
      </c>
    </row>
    <row r="12" spans="1:20" x14ac:dyDescent="0.2">
      <c r="A12" t="s">
        <v>48</v>
      </c>
      <c r="B12" t="s">
        <v>49</v>
      </c>
      <c r="C12" t="s">
        <v>46</v>
      </c>
      <c r="D12">
        <v>321.39999999999998</v>
      </c>
      <c r="E12">
        <v>321.39999999999998</v>
      </c>
      <c r="F12">
        <v>321.39999999999998</v>
      </c>
      <c r="G12">
        <v>321.39999999999998</v>
      </c>
      <c r="H12">
        <v>321.39999999999998</v>
      </c>
      <c r="I12">
        <v>321.39999999999998</v>
      </c>
      <c r="J12">
        <v>321.39999999999998</v>
      </c>
      <c r="K12">
        <v>321.39999999999998</v>
      </c>
      <c r="L12">
        <v>321.39999999999998</v>
      </c>
      <c r="M12">
        <v>321.39999999999998</v>
      </c>
      <c r="N12">
        <v>321.39999999999998</v>
      </c>
      <c r="O12">
        <v>321.39999999999998</v>
      </c>
      <c r="P12" t="s">
        <v>33</v>
      </c>
      <c r="Q12" t="s">
        <v>25</v>
      </c>
      <c r="R12" t="s">
        <v>20</v>
      </c>
      <c r="S12" t="s">
        <v>21</v>
      </c>
      <c r="T12" t="s">
        <v>21</v>
      </c>
    </row>
    <row r="13" spans="1:20" x14ac:dyDescent="0.2">
      <c r="A13" t="s">
        <v>50</v>
      </c>
      <c r="B13" t="s">
        <v>51</v>
      </c>
      <c r="C13" t="s">
        <v>46</v>
      </c>
      <c r="D13">
        <v>335.67</v>
      </c>
      <c r="E13">
        <v>335.67</v>
      </c>
      <c r="F13">
        <v>335.67</v>
      </c>
      <c r="G13">
        <v>335.67</v>
      </c>
      <c r="H13">
        <v>335.67</v>
      </c>
      <c r="I13">
        <v>335.67</v>
      </c>
      <c r="J13">
        <v>335.67</v>
      </c>
      <c r="K13">
        <v>335.67</v>
      </c>
      <c r="L13">
        <v>335.67</v>
      </c>
      <c r="M13">
        <v>335.67</v>
      </c>
      <c r="N13">
        <v>335.67</v>
      </c>
      <c r="O13">
        <v>335.67</v>
      </c>
      <c r="P13" t="s">
        <v>33</v>
      </c>
      <c r="Q13" t="s">
        <v>25</v>
      </c>
      <c r="R13" t="s">
        <v>20</v>
      </c>
      <c r="S13" t="s">
        <v>21</v>
      </c>
      <c r="T13" t="s">
        <v>21</v>
      </c>
    </row>
    <row r="14" spans="1:20" x14ac:dyDescent="0.2">
      <c r="A14" t="s">
        <v>52</v>
      </c>
      <c r="B14" t="s">
        <v>53</v>
      </c>
      <c r="C14" t="s">
        <v>46</v>
      </c>
      <c r="D14">
        <v>480</v>
      </c>
      <c r="E14">
        <v>480</v>
      </c>
      <c r="F14">
        <v>480</v>
      </c>
      <c r="G14">
        <v>480</v>
      </c>
      <c r="H14">
        <v>480</v>
      </c>
      <c r="I14">
        <v>480</v>
      </c>
      <c r="J14">
        <v>480</v>
      </c>
      <c r="K14">
        <v>480</v>
      </c>
      <c r="L14">
        <v>480</v>
      </c>
      <c r="M14">
        <v>480</v>
      </c>
      <c r="N14">
        <v>480</v>
      </c>
      <c r="O14">
        <v>480</v>
      </c>
      <c r="P14" t="s">
        <v>33</v>
      </c>
      <c r="Q14" t="s">
        <v>25</v>
      </c>
      <c r="R14" t="s">
        <v>20</v>
      </c>
      <c r="S14" t="s">
        <v>21</v>
      </c>
      <c r="T14" t="s">
        <v>21</v>
      </c>
    </row>
    <row r="15" spans="1:20" x14ac:dyDescent="0.2">
      <c r="A15" t="s">
        <v>54</v>
      </c>
      <c r="B15" t="s">
        <v>55</v>
      </c>
      <c r="C15" t="s">
        <v>23</v>
      </c>
      <c r="D15">
        <v>1.57</v>
      </c>
      <c r="E15">
        <v>2.2400000000000002</v>
      </c>
      <c r="F15">
        <v>4.4400000000000004</v>
      </c>
      <c r="G15">
        <v>11.37</v>
      </c>
      <c r="H15">
        <v>14</v>
      </c>
      <c r="I15">
        <v>14</v>
      </c>
      <c r="J15">
        <v>14</v>
      </c>
      <c r="K15">
        <v>14</v>
      </c>
      <c r="L15">
        <v>9.5399999999999991</v>
      </c>
      <c r="M15">
        <v>4.37</v>
      </c>
      <c r="N15">
        <v>0</v>
      </c>
      <c r="O15">
        <v>0</v>
      </c>
      <c r="P15" t="s">
        <v>33</v>
      </c>
      <c r="Q15" t="s">
        <v>25</v>
      </c>
      <c r="R15" t="s">
        <v>20</v>
      </c>
      <c r="S15" t="s">
        <v>21</v>
      </c>
      <c r="T15" t="s">
        <v>21</v>
      </c>
    </row>
    <row r="16" spans="1:20" x14ac:dyDescent="0.2">
      <c r="A16" t="s">
        <v>56</v>
      </c>
      <c r="B16" t="s">
        <v>58</v>
      </c>
      <c r="C16" t="s">
        <v>57</v>
      </c>
      <c r="D16">
        <v>0.31</v>
      </c>
      <c r="E16">
        <v>0.42</v>
      </c>
      <c r="F16">
        <v>0.47</v>
      </c>
      <c r="G16">
        <v>0.51</v>
      </c>
      <c r="H16">
        <v>0.47</v>
      </c>
      <c r="I16">
        <v>0.37</v>
      </c>
      <c r="J16">
        <v>0.21</v>
      </c>
      <c r="K16">
        <v>0.06</v>
      </c>
      <c r="L16">
        <v>0</v>
      </c>
      <c r="M16">
        <v>0</v>
      </c>
      <c r="N16">
        <v>0.1</v>
      </c>
      <c r="O16">
        <v>0.18</v>
      </c>
      <c r="P16" t="s">
        <v>18</v>
      </c>
      <c r="Q16" t="s">
        <v>19</v>
      </c>
      <c r="R16" t="s">
        <v>20</v>
      </c>
      <c r="S16" t="s">
        <v>21</v>
      </c>
      <c r="T16" t="s">
        <v>21</v>
      </c>
    </row>
    <row r="17" spans="1:20" x14ac:dyDescent="0.2">
      <c r="A17" t="s">
        <v>59</v>
      </c>
      <c r="B17" t="s">
        <v>61</v>
      </c>
      <c r="C17" t="s">
        <v>60</v>
      </c>
      <c r="D17">
        <v>23.4</v>
      </c>
      <c r="E17">
        <v>23.4</v>
      </c>
      <c r="F17">
        <v>23.4</v>
      </c>
      <c r="G17">
        <v>23.4</v>
      </c>
      <c r="H17">
        <v>23.4</v>
      </c>
      <c r="I17">
        <v>23.4</v>
      </c>
      <c r="J17">
        <v>23.4</v>
      </c>
      <c r="K17">
        <v>23.4</v>
      </c>
      <c r="L17">
        <v>23.4</v>
      </c>
      <c r="M17">
        <v>23.4</v>
      </c>
      <c r="N17">
        <v>23.4</v>
      </c>
      <c r="O17">
        <v>23.4</v>
      </c>
      <c r="P17" t="s">
        <v>33</v>
      </c>
      <c r="Q17" t="s">
        <v>19</v>
      </c>
      <c r="R17" t="s">
        <v>20</v>
      </c>
      <c r="S17" t="s">
        <v>21</v>
      </c>
      <c r="T17" t="s">
        <v>21</v>
      </c>
    </row>
    <row r="18" spans="1:20" x14ac:dyDescent="0.2">
      <c r="A18" t="s">
        <v>62</v>
      </c>
      <c r="B18" t="s">
        <v>63</v>
      </c>
      <c r="C18" t="s">
        <v>60</v>
      </c>
      <c r="D18">
        <v>23.5</v>
      </c>
      <c r="E18">
        <v>23.5</v>
      </c>
      <c r="F18">
        <v>23.5</v>
      </c>
      <c r="G18">
        <v>23.5</v>
      </c>
      <c r="H18">
        <v>23.5</v>
      </c>
      <c r="I18">
        <v>23.5</v>
      </c>
      <c r="J18">
        <v>23.5</v>
      </c>
      <c r="K18">
        <v>23.5</v>
      </c>
      <c r="L18">
        <v>23.5</v>
      </c>
      <c r="M18">
        <v>23.5</v>
      </c>
      <c r="N18">
        <v>23.5</v>
      </c>
      <c r="O18">
        <v>23.5</v>
      </c>
      <c r="P18" t="s">
        <v>33</v>
      </c>
      <c r="Q18" t="s">
        <v>19</v>
      </c>
      <c r="R18" t="s">
        <v>20</v>
      </c>
      <c r="S18" t="s">
        <v>21</v>
      </c>
      <c r="T18" t="s">
        <v>21</v>
      </c>
    </row>
    <row r="19" spans="1:20" x14ac:dyDescent="0.2">
      <c r="A19" t="s">
        <v>64</v>
      </c>
      <c r="B19" t="s">
        <v>65</v>
      </c>
      <c r="C19" t="s">
        <v>43</v>
      </c>
      <c r="D19">
        <v>0.8</v>
      </c>
      <c r="E19">
        <v>0.6</v>
      </c>
      <c r="F19">
        <v>3.6</v>
      </c>
      <c r="G19">
        <v>3</v>
      </c>
      <c r="H19">
        <v>3.2</v>
      </c>
      <c r="I19">
        <v>6.2</v>
      </c>
      <c r="J19">
        <v>7.8</v>
      </c>
      <c r="K19">
        <v>5.4</v>
      </c>
      <c r="L19">
        <v>2.8</v>
      </c>
      <c r="M19">
        <v>0.4</v>
      </c>
      <c r="N19">
        <v>0.4</v>
      </c>
      <c r="O19">
        <v>0</v>
      </c>
      <c r="P19" t="s">
        <v>18</v>
      </c>
      <c r="Q19" t="s">
        <v>19</v>
      </c>
      <c r="R19" t="s">
        <v>20</v>
      </c>
      <c r="S19" t="s">
        <v>21</v>
      </c>
      <c r="T19" t="s">
        <v>21</v>
      </c>
    </row>
    <row r="20" spans="1:20" x14ac:dyDescent="0.2">
      <c r="A20" t="s">
        <v>66</v>
      </c>
      <c r="B20" t="s">
        <v>67</v>
      </c>
      <c r="C20" t="s">
        <v>43</v>
      </c>
      <c r="D20">
        <v>2</v>
      </c>
      <c r="E20">
        <v>1.5</v>
      </c>
      <c r="F20">
        <v>9</v>
      </c>
      <c r="G20">
        <v>7.5</v>
      </c>
      <c r="H20">
        <v>8</v>
      </c>
      <c r="I20">
        <v>15.5</v>
      </c>
      <c r="J20">
        <v>19.5</v>
      </c>
      <c r="K20">
        <v>13.5</v>
      </c>
      <c r="L20">
        <v>7</v>
      </c>
      <c r="M20">
        <v>1</v>
      </c>
      <c r="N20">
        <v>1</v>
      </c>
      <c r="O20">
        <v>0</v>
      </c>
      <c r="P20" t="s">
        <v>18</v>
      </c>
      <c r="Q20" t="s">
        <v>19</v>
      </c>
      <c r="R20" t="s">
        <v>20</v>
      </c>
      <c r="S20" t="s">
        <v>21</v>
      </c>
      <c r="T20" t="s">
        <v>21</v>
      </c>
    </row>
    <row r="21" spans="1:20" x14ac:dyDescent="0.2">
      <c r="A21" t="s">
        <v>68</v>
      </c>
      <c r="B21" t="s">
        <v>69</v>
      </c>
      <c r="C21" t="s">
        <v>43</v>
      </c>
      <c r="D21">
        <v>23.52</v>
      </c>
      <c r="E21">
        <v>20.16</v>
      </c>
      <c r="F21">
        <v>47.04</v>
      </c>
      <c r="G21">
        <v>42</v>
      </c>
      <c r="H21">
        <v>42</v>
      </c>
      <c r="I21">
        <v>55.44</v>
      </c>
      <c r="J21">
        <v>38.64</v>
      </c>
      <c r="K21">
        <v>35.28</v>
      </c>
      <c r="L21">
        <v>25.2</v>
      </c>
      <c r="M21">
        <v>13.44</v>
      </c>
      <c r="N21">
        <v>20.16</v>
      </c>
      <c r="O21">
        <v>21.84</v>
      </c>
      <c r="P21" t="s">
        <v>18</v>
      </c>
      <c r="Q21" t="s">
        <v>25</v>
      </c>
      <c r="R21" t="s">
        <v>20</v>
      </c>
      <c r="S21" t="s">
        <v>21</v>
      </c>
      <c r="T21" t="s">
        <v>21</v>
      </c>
    </row>
    <row r="22" spans="1:20" x14ac:dyDescent="0.2">
      <c r="A22" t="s">
        <v>70</v>
      </c>
      <c r="B22" t="s">
        <v>71</v>
      </c>
      <c r="C22" t="s">
        <v>43</v>
      </c>
      <c r="D22">
        <v>18.48</v>
      </c>
      <c r="E22">
        <v>15.84</v>
      </c>
      <c r="F22">
        <v>36.96</v>
      </c>
      <c r="G22">
        <v>33</v>
      </c>
      <c r="H22">
        <v>33</v>
      </c>
      <c r="I22">
        <v>43.56</v>
      </c>
      <c r="J22">
        <v>30.36</v>
      </c>
      <c r="K22">
        <v>27.72</v>
      </c>
      <c r="L22">
        <v>19.8</v>
      </c>
      <c r="M22">
        <v>10.56</v>
      </c>
      <c r="N22">
        <v>15.84</v>
      </c>
      <c r="O22">
        <v>17.16</v>
      </c>
      <c r="P22" t="s">
        <v>18</v>
      </c>
      <c r="Q22" t="s">
        <v>25</v>
      </c>
      <c r="R22" t="s">
        <v>20</v>
      </c>
      <c r="S22" t="s">
        <v>21</v>
      </c>
      <c r="T22" t="s">
        <v>21</v>
      </c>
    </row>
    <row r="23" spans="1:20" x14ac:dyDescent="0.2">
      <c r="A23" t="s">
        <v>72</v>
      </c>
      <c r="B23" t="s">
        <v>73</v>
      </c>
      <c r="C23" t="s">
        <v>43</v>
      </c>
      <c r="D23">
        <v>14.28</v>
      </c>
      <c r="E23">
        <v>12.24</v>
      </c>
      <c r="F23">
        <v>28.56</v>
      </c>
      <c r="G23">
        <v>25.5</v>
      </c>
      <c r="H23">
        <v>25.5</v>
      </c>
      <c r="I23">
        <v>33.659999999999997</v>
      </c>
      <c r="J23">
        <v>23.46</v>
      </c>
      <c r="K23">
        <v>21.42</v>
      </c>
      <c r="L23">
        <v>15.3</v>
      </c>
      <c r="M23">
        <v>8.16</v>
      </c>
      <c r="N23">
        <v>12.24</v>
      </c>
      <c r="O23">
        <v>13.26</v>
      </c>
      <c r="P23" t="s">
        <v>18</v>
      </c>
      <c r="Q23" t="s">
        <v>25</v>
      </c>
      <c r="R23" t="s">
        <v>20</v>
      </c>
      <c r="S23" t="s">
        <v>21</v>
      </c>
      <c r="T23" t="s">
        <v>21</v>
      </c>
    </row>
    <row r="24" spans="1:20" x14ac:dyDescent="0.2">
      <c r="A24" t="s">
        <v>74</v>
      </c>
      <c r="B24" t="s">
        <v>75</v>
      </c>
      <c r="C24" t="s">
        <v>43</v>
      </c>
      <c r="D24">
        <v>23.52</v>
      </c>
      <c r="E24">
        <v>20.16</v>
      </c>
      <c r="F24">
        <v>47.04</v>
      </c>
      <c r="G24">
        <v>42</v>
      </c>
      <c r="H24">
        <v>42</v>
      </c>
      <c r="I24">
        <v>55.44</v>
      </c>
      <c r="J24">
        <v>38.64</v>
      </c>
      <c r="K24">
        <v>35.28</v>
      </c>
      <c r="L24">
        <v>25.2</v>
      </c>
      <c r="M24">
        <v>13.44</v>
      </c>
      <c r="N24">
        <v>20.16</v>
      </c>
      <c r="O24">
        <v>21.84</v>
      </c>
      <c r="P24" t="s">
        <v>18</v>
      </c>
      <c r="Q24" t="s">
        <v>25</v>
      </c>
      <c r="R24" t="s">
        <v>20</v>
      </c>
      <c r="S24" t="s">
        <v>21</v>
      </c>
      <c r="T24" t="s">
        <v>21</v>
      </c>
    </row>
    <row r="25" spans="1:20" x14ac:dyDescent="0.2">
      <c r="A25" t="s">
        <v>76</v>
      </c>
      <c r="B25" t="s">
        <v>77</v>
      </c>
      <c r="C25" t="s">
        <v>43</v>
      </c>
      <c r="D25">
        <v>21</v>
      </c>
      <c r="E25">
        <v>18</v>
      </c>
      <c r="F25">
        <v>42</v>
      </c>
      <c r="G25">
        <v>37.5</v>
      </c>
      <c r="H25">
        <v>37.5</v>
      </c>
      <c r="I25">
        <v>49.5</v>
      </c>
      <c r="J25">
        <v>34.5</v>
      </c>
      <c r="K25">
        <v>31.5</v>
      </c>
      <c r="L25">
        <v>22.5</v>
      </c>
      <c r="M25">
        <v>12</v>
      </c>
      <c r="N25">
        <v>18</v>
      </c>
      <c r="O25">
        <v>19.5</v>
      </c>
      <c r="P25" t="s">
        <v>18</v>
      </c>
      <c r="Q25" t="s">
        <v>25</v>
      </c>
      <c r="R25" t="s">
        <v>20</v>
      </c>
      <c r="S25" t="s">
        <v>21</v>
      </c>
      <c r="T25" t="s">
        <v>21</v>
      </c>
    </row>
    <row r="26" spans="1:20" x14ac:dyDescent="0.2">
      <c r="A26" t="s">
        <v>78</v>
      </c>
      <c r="B26" t="s">
        <v>79</v>
      </c>
      <c r="C26" t="s">
        <v>43</v>
      </c>
      <c r="D26">
        <v>21</v>
      </c>
      <c r="E26">
        <v>18</v>
      </c>
      <c r="F26">
        <v>42</v>
      </c>
      <c r="G26">
        <v>37.5</v>
      </c>
      <c r="H26">
        <v>37.5</v>
      </c>
      <c r="I26">
        <v>49.5</v>
      </c>
      <c r="J26">
        <v>34.5</v>
      </c>
      <c r="K26">
        <v>31.5</v>
      </c>
      <c r="L26">
        <v>22.5</v>
      </c>
      <c r="M26">
        <v>12</v>
      </c>
      <c r="N26">
        <v>18</v>
      </c>
      <c r="O26">
        <v>19.5</v>
      </c>
      <c r="P26" t="s">
        <v>18</v>
      </c>
      <c r="Q26" t="s">
        <v>25</v>
      </c>
      <c r="R26" t="s">
        <v>20</v>
      </c>
      <c r="S26" t="s">
        <v>21</v>
      </c>
      <c r="T26" t="s">
        <v>21</v>
      </c>
    </row>
    <row r="27" spans="1:20" x14ac:dyDescent="0.2">
      <c r="A27" t="s">
        <v>80</v>
      </c>
      <c r="B27" t="s">
        <v>81</v>
      </c>
      <c r="C27" t="s">
        <v>43</v>
      </c>
      <c r="D27">
        <v>21</v>
      </c>
      <c r="E27">
        <v>18</v>
      </c>
      <c r="F27">
        <v>42</v>
      </c>
      <c r="G27">
        <v>37.5</v>
      </c>
      <c r="H27">
        <v>37.5</v>
      </c>
      <c r="I27">
        <v>49.5</v>
      </c>
      <c r="J27">
        <v>34.5</v>
      </c>
      <c r="K27">
        <v>31.5</v>
      </c>
      <c r="L27">
        <v>22.5</v>
      </c>
      <c r="M27">
        <v>12</v>
      </c>
      <c r="N27">
        <v>18</v>
      </c>
      <c r="O27">
        <v>19.5</v>
      </c>
      <c r="P27" t="s">
        <v>18</v>
      </c>
      <c r="Q27" t="s">
        <v>25</v>
      </c>
      <c r="R27" t="s">
        <v>20</v>
      </c>
      <c r="S27" t="s">
        <v>21</v>
      </c>
      <c r="T27" t="s">
        <v>21</v>
      </c>
    </row>
    <row r="28" spans="1:20" x14ac:dyDescent="0.2">
      <c r="A28" t="s">
        <v>82</v>
      </c>
      <c r="B28" t="s">
        <v>83</v>
      </c>
      <c r="C28" t="s">
        <v>43</v>
      </c>
      <c r="D28">
        <v>21</v>
      </c>
      <c r="E28">
        <v>18</v>
      </c>
      <c r="F28">
        <v>42</v>
      </c>
      <c r="G28">
        <v>37.5</v>
      </c>
      <c r="H28">
        <v>37.5</v>
      </c>
      <c r="I28">
        <v>49.5</v>
      </c>
      <c r="J28">
        <v>34.5</v>
      </c>
      <c r="K28">
        <v>31.5</v>
      </c>
      <c r="L28">
        <v>22.5</v>
      </c>
      <c r="M28">
        <v>12</v>
      </c>
      <c r="N28">
        <v>18</v>
      </c>
      <c r="O28">
        <v>19.5</v>
      </c>
      <c r="P28" t="s">
        <v>18</v>
      </c>
      <c r="Q28" t="s">
        <v>25</v>
      </c>
      <c r="R28" t="s">
        <v>20</v>
      </c>
      <c r="S28" t="s">
        <v>21</v>
      </c>
      <c r="T28" t="s">
        <v>21</v>
      </c>
    </row>
    <row r="29" spans="1:20" x14ac:dyDescent="0.2">
      <c r="A29" t="s">
        <v>84</v>
      </c>
      <c r="B29" t="s">
        <v>85</v>
      </c>
      <c r="C29" t="s">
        <v>43</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86</v>
      </c>
      <c r="B30" t="s">
        <v>87</v>
      </c>
      <c r="C30" t="s">
        <v>43</v>
      </c>
      <c r="D30">
        <v>12.6</v>
      </c>
      <c r="E30">
        <v>10.8</v>
      </c>
      <c r="F30">
        <v>25.2</v>
      </c>
      <c r="G30">
        <v>22.5</v>
      </c>
      <c r="H30">
        <v>22.5</v>
      </c>
      <c r="I30">
        <v>29.7</v>
      </c>
      <c r="J30">
        <v>20.7</v>
      </c>
      <c r="K30">
        <v>18.899999999999999</v>
      </c>
      <c r="L30">
        <v>13.5</v>
      </c>
      <c r="M30">
        <v>7.2</v>
      </c>
      <c r="N30">
        <v>10.8</v>
      </c>
      <c r="O30">
        <v>11.7</v>
      </c>
      <c r="P30" t="s">
        <v>18</v>
      </c>
      <c r="Q30" t="s">
        <v>25</v>
      </c>
      <c r="R30" t="s">
        <v>20</v>
      </c>
      <c r="S30" t="s">
        <v>21</v>
      </c>
      <c r="T30" t="s">
        <v>21</v>
      </c>
    </row>
    <row r="31" spans="1:20" x14ac:dyDescent="0.2">
      <c r="A31" t="s">
        <v>88</v>
      </c>
      <c r="B31" t="s">
        <v>89</v>
      </c>
      <c r="C31" t="s">
        <v>43</v>
      </c>
      <c r="D31">
        <v>19.32</v>
      </c>
      <c r="E31">
        <v>16.559999999999999</v>
      </c>
      <c r="F31">
        <v>38.64</v>
      </c>
      <c r="G31">
        <v>34.5</v>
      </c>
      <c r="H31">
        <v>34.5</v>
      </c>
      <c r="I31">
        <v>45.54</v>
      </c>
      <c r="J31">
        <v>31.74</v>
      </c>
      <c r="K31">
        <v>28.98</v>
      </c>
      <c r="L31">
        <v>20.7</v>
      </c>
      <c r="M31">
        <v>11.04</v>
      </c>
      <c r="N31">
        <v>16.559999999999999</v>
      </c>
      <c r="O31">
        <v>17.940000000000001</v>
      </c>
      <c r="P31" t="s">
        <v>18</v>
      </c>
      <c r="Q31" t="s">
        <v>25</v>
      </c>
      <c r="R31" t="s">
        <v>20</v>
      </c>
      <c r="S31" t="s">
        <v>21</v>
      </c>
      <c r="T31" t="s">
        <v>21</v>
      </c>
    </row>
    <row r="32" spans="1:20" x14ac:dyDescent="0.2">
      <c r="A32" t="s">
        <v>90</v>
      </c>
      <c r="B32" t="s">
        <v>91</v>
      </c>
      <c r="C32" t="s">
        <v>46</v>
      </c>
      <c r="D32">
        <v>4.04</v>
      </c>
      <c r="E32">
        <v>3.46</v>
      </c>
      <c r="F32">
        <v>8.08</v>
      </c>
      <c r="G32">
        <v>7.21</v>
      </c>
      <c r="H32">
        <v>7.21</v>
      </c>
      <c r="I32">
        <v>9.52</v>
      </c>
      <c r="J32">
        <v>6.63</v>
      </c>
      <c r="K32">
        <v>6.06</v>
      </c>
      <c r="L32">
        <v>4.33</v>
      </c>
      <c r="M32">
        <v>2.31</v>
      </c>
      <c r="N32">
        <v>3.46</v>
      </c>
      <c r="O32">
        <v>3.75</v>
      </c>
      <c r="P32" t="s">
        <v>18</v>
      </c>
      <c r="Q32" t="s">
        <v>25</v>
      </c>
      <c r="R32" t="s">
        <v>20</v>
      </c>
      <c r="S32" t="s">
        <v>21</v>
      </c>
      <c r="T32" t="s">
        <v>21</v>
      </c>
    </row>
    <row r="33" spans="1:20" x14ac:dyDescent="0.2">
      <c r="A33" t="s">
        <v>92</v>
      </c>
      <c r="B33" t="s">
        <v>93</v>
      </c>
      <c r="C33" t="s">
        <v>46</v>
      </c>
      <c r="D33">
        <v>49.4</v>
      </c>
      <c r="E33">
        <v>49.4</v>
      </c>
      <c r="F33">
        <v>49.4</v>
      </c>
      <c r="G33">
        <v>49.4</v>
      </c>
      <c r="H33">
        <v>49.4</v>
      </c>
      <c r="I33">
        <v>49.4</v>
      </c>
      <c r="J33">
        <v>49.4</v>
      </c>
      <c r="K33">
        <v>49.4</v>
      </c>
      <c r="L33">
        <v>49.4</v>
      </c>
      <c r="M33">
        <v>49.4</v>
      </c>
      <c r="N33">
        <v>49.4</v>
      </c>
      <c r="O33">
        <v>49.4</v>
      </c>
      <c r="P33" t="s">
        <v>33</v>
      </c>
      <c r="Q33" t="s">
        <v>25</v>
      </c>
      <c r="R33" t="s">
        <v>20</v>
      </c>
      <c r="S33" t="s">
        <v>21</v>
      </c>
      <c r="T33" t="s">
        <v>21</v>
      </c>
    </row>
    <row r="34" spans="1:20" x14ac:dyDescent="0.2">
      <c r="A34" t="s">
        <v>94</v>
      </c>
      <c r="B34" t="s">
        <v>95</v>
      </c>
      <c r="C34" t="s">
        <v>46</v>
      </c>
      <c r="D34">
        <v>48</v>
      </c>
      <c r="E34">
        <v>48</v>
      </c>
      <c r="F34">
        <v>48</v>
      </c>
      <c r="G34">
        <v>48</v>
      </c>
      <c r="H34">
        <v>48</v>
      </c>
      <c r="I34">
        <v>48</v>
      </c>
      <c r="J34">
        <v>48</v>
      </c>
      <c r="K34">
        <v>48</v>
      </c>
      <c r="L34">
        <v>48</v>
      </c>
      <c r="M34">
        <v>48</v>
      </c>
      <c r="N34">
        <v>48</v>
      </c>
      <c r="O34">
        <v>48</v>
      </c>
      <c r="P34" t="s">
        <v>33</v>
      </c>
      <c r="Q34" t="s">
        <v>25</v>
      </c>
      <c r="R34" t="s">
        <v>20</v>
      </c>
      <c r="S34" t="s">
        <v>21</v>
      </c>
      <c r="T34" t="s">
        <v>21</v>
      </c>
    </row>
    <row r="35" spans="1:20" x14ac:dyDescent="0.2">
      <c r="A35" t="s">
        <v>96</v>
      </c>
      <c r="B35" t="s">
        <v>97</v>
      </c>
      <c r="C35" t="s">
        <v>46</v>
      </c>
      <c r="D35">
        <v>48</v>
      </c>
      <c r="E35">
        <v>48</v>
      </c>
      <c r="F35">
        <v>48</v>
      </c>
      <c r="G35">
        <v>48</v>
      </c>
      <c r="H35">
        <v>48</v>
      </c>
      <c r="I35">
        <v>48</v>
      </c>
      <c r="J35">
        <v>48</v>
      </c>
      <c r="K35">
        <v>48</v>
      </c>
      <c r="L35">
        <v>48</v>
      </c>
      <c r="M35">
        <v>48</v>
      </c>
      <c r="N35">
        <v>48</v>
      </c>
      <c r="O35">
        <v>48</v>
      </c>
      <c r="P35" t="s">
        <v>33</v>
      </c>
      <c r="Q35" t="s">
        <v>25</v>
      </c>
      <c r="R35" t="s">
        <v>20</v>
      </c>
      <c r="S35" t="s">
        <v>21</v>
      </c>
      <c r="T35" t="s">
        <v>21</v>
      </c>
    </row>
    <row r="36" spans="1:20" x14ac:dyDescent="0.2">
      <c r="A36" t="s">
        <v>98</v>
      </c>
      <c r="B36" t="s">
        <v>99</v>
      </c>
      <c r="C36" t="s">
        <v>46</v>
      </c>
      <c r="D36">
        <v>49.4</v>
      </c>
      <c r="E36">
        <v>49.4</v>
      </c>
      <c r="F36">
        <v>49.4</v>
      </c>
      <c r="G36">
        <v>49.4</v>
      </c>
      <c r="H36">
        <v>49.4</v>
      </c>
      <c r="I36">
        <v>49.4</v>
      </c>
      <c r="J36">
        <v>49.4</v>
      </c>
      <c r="K36">
        <v>49.4</v>
      </c>
      <c r="L36">
        <v>49.4</v>
      </c>
      <c r="M36">
        <v>49.4</v>
      </c>
      <c r="N36">
        <v>49.4</v>
      </c>
      <c r="O36">
        <v>49.4</v>
      </c>
      <c r="P36" t="s">
        <v>33</v>
      </c>
      <c r="Q36" t="s">
        <v>25</v>
      </c>
      <c r="R36" t="s">
        <v>20</v>
      </c>
      <c r="S36" t="s">
        <v>21</v>
      </c>
      <c r="T36" t="s">
        <v>21</v>
      </c>
    </row>
    <row r="37" spans="1:20" x14ac:dyDescent="0.2">
      <c r="A37" t="s">
        <v>100</v>
      </c>
      <c r="B37" t="s">
        <v>101</v>
      </c>
      <c r="C37" t="s">
        <v>43</v>
      </c>
      <c r="D37">
        <v>0.56000000000000005</v>
      </c>
      <c r="E37">
        <v>0.48</v>
      </c>
      <c r="F37">
        <v>1.1200000000000001</v>
      </c>
      <c r="G37">
        <v>1</v>
      </c>
      <c r="H37">
        <v>1</v>
      </c>
      <c r="I37">
        <v>1.32</v>
      </c>
      <c r="J37">
        <v>0.92</v>
      </c>
      <c r="K37">
        <v>0.84</v>
      </c>
      <c r="L37">
        <v>0.6</v>
      </c>
      <c r="M37">
        <v>0.32</v>
      </c>
      <c r="N37">
        <v>0.48</v>
      </c>
      <c r="O37">
        <v>0.52</v>
      </c>
      <c r="P37" t="s">
        <v>18</v>
      </c>
      <c r="Q37" t="s">
        <v>25</v>
      </c>
      <c r="R37" t="s">
        <v>20</v>
      </c>
      <c r="S37" t="s">
        <v>21</v>
      </c>
      <c r="T37" t="s">
        <v>21</v>
      </c>
    </row>
    <row r="38" spans="1:20" x14ac:dyDescent="0.2">
      <c r="A38" t="s">
        <v>102</v>
      </c>
      <c r="B38" t="s">
        <v>103</v>
      </c>
      <c r="C38" t="s">
        <v>57</v>
      </c>
      <c r="D38">
        <v>0</v>
      </c>
      <c r="E38">
        <v>0</v>
      </c>
      <c r="F38">
        <v>0</v>
      </c>
      <c r="G38">
        <v>0</v>
      </c>
      <c r="H38">
        <v>0</v>
      </c>
      <c r="I38">
        <v>0</v>
      </c>
      <c r="J38">
        <v>0</v>
      </c>
      <c r="K38">
        <v>0</v>
      </c>
      <c r="L38">
        <v>0</v>
      </c>
      <c r="M38">
        <v>0</v>
      </c>
      <c r="N38">
        <v>0</v>
      </c>
      <c r="O38">
        <v>0</v>
      </c>
      <c r="P38" t="s">
        <v>33</v>
      </c>
      <c r="Q38" t="s">
        <v>19</v>
      </c>
      <c r="R38" t="s">
        <v>29</v>
      </c>
      <c r="S38" t="s">
        <v>21</v>
      </c>
      <c r="T38" t="s">
        <v>21</v>
      </c>
    </row>
    <row r="39" spans="1:20" x14ac:dyDescent="0.2">
      <c r="A39" t="s">
        <v>104</v>
      </c>
      <c r="B39" t="s">
        <v>105</v>
      </c>
      <c r="C39" t="s">
        <v>43</v>
      </c>
      <c r="D39">
        <v>2.79</v>
      </c>
      <c r="E39">
        <v>2.39</v>
      </c>
      <c r="F39">
        <v>5.59</v>
      </c>
      <c r="G39">
        <v>4.99</v>
      </c>
      <c r="H39">
        <v>4.99</v>
      </c>
      <c r="I39">
        <v>6.58</v>
      </c>
      <c r="J39">
        <v>4.59</v>
      </c>
      <c r="K39">
        <v>4.1900000000000004</v>
      </c>
      <c r="L39">
        <v>2.99</v>
      </c>
      <c r="M39">
        <v>1.6</v>
      </c>
      <c r="N39">
        <v>2.39</v>
      </c>
      <c r="O39">
        <v>2.59</v>
      </c>
      <c r="P39" t="s">
        <v>18</v>
      </c>
      <c r="Q39" t="s">
        <v>25</v>
      </c>
      <c r="R39" t="s">
        <v>20</v>
      </c>
      <c r="S39" t="s">
        <v>21</v>
      </c>
      <c r="T39" t="s">
        <v>21</v>
      </c>
    </row>
    <row r="40" spans="1:20" x14ac:dyDescent="0.2">
      <c r="A40" t="s">
        <v>106</v>
      </c>
      <c r="B40" t="s">
        <v>107</v>
      </c>
      <c r="C40" t="s">
        <v>46</v>
      </c>
      <c r="D40">
        <v>242.47</v>
      </c>
      <c r="E40">
        <v>285.41000000000003</v>
      </c>
      <c r="F40">
        <v>271.23</v>
      </c>
      <c r="G40">
        <v>256.19</v>
      </c>
      <c r="H40">
        <v>271.25</v>
      </c>
      <c r="I40">
        <v>260.39999999999998</v>
      </c>
      <c r="J40">
        <v>257.39</v>
      </c>
      <c r="K40">
        <v>257.16000000000003</v>
      </c>
      <c r="L40">
        <v>255.9</v>
      </c>
      <c r="M40">
        <v>196.12</v>
      </c>
      <c r="N40">
        <v>236.26</v>
      </c>
      <c r="O40">
        <v>263.89999999999998</v>
      </c>
      <c r="P40" t="s">
        <v>18</v>
      </c>
      <c r="Q40" t="s">
        <v>25</v>
      </c>
      <c r="R40" t="s">
        <v>20</v>
      </c>
      <c r="S40" t="s">
        <v>21</v>
      </c>
      <c r="T40" t="s">
        <v>21</v>
      </c>
    </row>
    <row r="41" spans="1:20" x14ac:dyDescent="0.2">
      <c r="A41" t="s">
        <v>108</v>
      </c>
      <c r="B41" t="s">
        <v>109</v>
      </c>
      <c r="C41" t="s">
        <v>43</v>
      </c>
      <c r="D41">
        <v>0.48</v>
      </c>
      <c r="E41">
        <v>0.36</v>
      </c>
      <c r="F41">
        <v>2.16</v>
      </c>
      <c r="G41">
        <v>1.8</v>
      </c>
      <c r="H41">
        <v>1.92</v>
      </c>
      <c r="I41">
        <v>3.72</v>
      </c>
      <c r="J41">
        <v>4.68</v>
      </c>
      <c r="K41">
        <v>3.24</v>
      </c>
      <c r="L41">
        <v>1.68</v>
      </c>
      <c r="M41">
        <v>0.24</v>
      </c>
      <c r="N41">
        <v>0.24</v>
      </c>
      <c r="O41">
        <v>0</v>
      </c>
      <c r="P41" t="s">
        <v>18</v>
      </c>
      <c r="Q41" t="s">
        <v>19</v>
      </c>
      <c r="R41" t="s">
        <v>20</v>
      </c>
      <c r="S41" t="s">
        <v>21</v>
      </c>
      <c r="T41" t="s">
        <v>21</v>
      </c>
    </row>
    <row r="42" spans="1:20" x14ac:dyDescent="0.2">
      <c r="A42" t="s">
        <v>110</v>
      </c>
      <c r="B42" t="s">
        <v>111</v>
      </c>
      <c r="C42" t="s">
        <v>43</v>
      </c>
      <c r="D42">
        <v>0.32</v>
      </c>
      <c r="E42">
        <v>0.24</v>
      </c>
      <c r="F42">
        <v>1.44</v>
      </c>
      <c r="G42">
        <v>1.2</v>
      </c>
      <c r="H42">
        <v>1.28</v>
      </c>
      <c r="I42">
        <v>2.48</v>
      </c>
      <c r="J42">
        <v>3.12</v>
      </c>
      <c r="K42">
        <v>2.16</v>
      </c>
      <c r="L42">
        <v>1.1200000000000001</v>
      </c>
      <c r="M42">
        <v>0.16</v>
      </c>
      <c r="N42">
        <v>0.16</v>
      </c>
      <c r="O42">
        <v>0</v>
      </c>
      <c r="P42" t="s">
        <v>18</v>
      </c>
      <c r="Q42" t="s">
        <v>19</v>
      </c>
      <c r="R42" t="s">
        <v>20</v>
      </c>
      <c r="S42" t="s">
        <v>21</v>
      </c>
      <c r="T42" t="s">
        <v>21</v>
      </c>
    </row>
    <row r="43" spans="1:20" x14ac:dyDescent="0.2">
      <c r="A43" t="s">
        <v>112</v>
      </c>
      <c r="B43" t="s">
        <v>113</v>
      </c>
      <c r="C43" t="s">
        <v>43</v>
      </c>
      <c r="D43">
        <v>4</v>
      </c>
      <c r="E43">
        <v>3</v>
      </c>
      <c r="F43">
        <v>18</v>
      </c>
      <c r="G43">
        <v>15</v>
      </c>
      <c r="H43">
        <v>16</v>
      </c>
      <c r="I43">
        <v>31</v>
      </c>
      <c r="J43">
        <v>39</v>
      </c>
      <c r="K43">
        <v>27</v>
      </c>
      <c r="L43">
        <v>14</v>
      </c>
      <c r="M43">
        <v>2</v>
      </c>
      <c r="N43">
        <v>2</v>
      </c>
      <c r="O43">
        <v>0</v>
      </c>
      <c r="P43" t="s">
        <v>18</v>
      </c>
      <c r="Q43" t="s">
        <v>25</v>
      </c>
      <c r="R43" t="s">
        <v>20</v>
      </c>
      <c r="S43" t="s">
        <v>21</v>
      </c>
      <c r="T43" t="s">
        <v>21</v>
      </c>
    </row>
    <row r="44" spans="1:20" x14ac:dyDescent="0.2">
      <c r="A44" t="s">
        <v>114</v>
      </c>
      <c r="B44" t="s">
        <v>115</v>
      </c>
      <c r="C44" t="s">
        <v>43</v>
      </c>
      <c r="D44">
        <v>3</v>
      </c>
      <c r="E44">
        <v>2.25</v>
      </c>
      <c r="F44">
        <v>13.5</v>
      </c>
      <c r="G44">
        <v>11.25</v>
      </c>
      <c r="H44">
        <v>12</v>
      </c>
      <c r="I44">
        <v>23.25</v>
      </c>
      <c r="J44">
        <v>29.25</v>
      </c>
      <c r="K44">
        <v>20.25</v>
      </c>
      <c r="L44">
        <v>10.5</v>
      </c>
      <c r="M44">
        <v>1.5</v>
      </c>
      <c r="N44">
        <v>1.5</v>
      </c>
      <c r="O44">
        <v>0</v>
      </c>
      <c r="P44" t="s">
        <v>18</v>
      </c>
      <c r="Q44" t="s">
        <v>25</v>
      </c>
      <c r="R44" t="s">
        <v>20</v>
      </c>
      <c r="S44" t="s">
        <v>21</v>
      </c>
      <c r="T44" t="s">
        <v>21</v>
      </c>
    </row>
    <row r="45" spans="1:20" x14ac:dyDescent="0.2">
      <c r="A45" t="s">
        <v>116</v>
      </c>
      <c r="B45" t="s">
        <v>117</v>
      </c>
      <c r="C45" t="s">
        <v>43</v>
      </c>
      <c r="D45">
        <v>0.8</v>
      </c>
      <c r="E45">
        <v>0.6</v>
      </c>
      <c r="F45">
        <v>3.6</v>
      </c>
      <c r="G45">
        <v>3</v>
      </c>
      <c r="H45">
        <v>3.2</v>
      </c>
      <c r="I45">
        <v>6.2</v>
      </c>
      <c r="J45">
        <v>7.8</v>
      </c>
      <c r="K45">
        <v>5.4</v>
      </c>
      <c r="L45">
        <v>2.8</v>
      </c>
      <c r="M45">
        <v>0.4</v>
      </c>
      <c r="N45">
        <v>0.4</v>
      </c>
      <c r="O45">
        <v>0</v>
      </c>
      <c r="P45" t="s">
        <v>18</v>
      </c>
      <c r="Q45" t="s">
        <v>19</v>
      </c>
      <c r="R45" t="s">
        <v>20</v>
      </c>
      <c r="S45" t="s">
        <v>21</v>
      </c>
      <c r="T45" t="s">
        <v>21</v>
      </c>
    </row>
    <row r="46" spans="1:20" x14ac:dyDescent="0.2">
      <c r="A46" t="s">
        <v>118</v>
      </c>
      <c r="B46" t="s">
        <v>119</v>
      </c>
      <c r="C46" t="s">
        <v>43</v>
      </c>
      <c r="D46">
        <v>0.8</v>
      </c>
      <c r="E46">
        <v>0.6</v>
      </c>
      <c r="F46">
        <v>3.6</v>
      </c>
      <c r="G46">
        <v>3</v>
      </c>
      <c r="H46">
        <v>3.2</v>
      </c>
      <c r="I46">
        <v>6.2</v>
      </c>
      <c r="J46">
        <v>7.8</v>
      </c>
      <c r="K46">
        <v>5.4</v>
      </c>
      <c r="L46">
        <v>2.8</v>
      </c>
      <c r="M46">
        <v>0.4</v>
      </c>
      <c r="N46">
        <v>0.4</v>
      </c>
      <c r="O46">
        <v>0</v>
      </c>
      <c r="P46" t="s">
        <v>18</v>
      </c>
      <c r="Q46" t="s">
        <v>19</v>
      </c>
      <c r="R46" t="s">
        <v>20</v>
      </c>
      <c r="S46" t="s">
        <v>21</v>
      </c>
      <c r="T46" t="s">
        <v>21</v>
      </c>
    </row>
    <row r="47" spans="1:20" x14ac:dyDescent="0.2">
      <c r="A47" t="s">
        <v>120</v>
      </c>
      <c r="B47" t="s">
        <v>121</v>
      </c>
      <c r="C47" t="s">
        <v>27</v>
      </c>
      <c r="D47">
        <v>0.24</v>
      </c>
      <c r="E47">
        <v>0.18</v>
      </c>
      <c r="F47">
        <v>1.08</v>
      </c>
      <c r="G47">
        <v>0.9</v>
      </c>
      <c r="H47">
        <v>0.96</v>
      </c>
      <c r="I47">
        <v>1.86</v>
      </c>
      <c r="J47">
        <v>2.34</v>
      </c>
      <c r="K47">
        <v>1.62</v>
      </c>
      <c r="L47">
        <v>0.84</v>
      </c>
      <c r="M47">
        <v>0.12</v>
      </c>
      <c r="N47">
        <v>0.12</v>
      </c>
      <c r="O47">
        <v>0</v>
      </c>
      <c r="P47" t="s">
        <v>18</v>
      </c>
      <c r="Q47" t="s">
        <v>19</v>
      </c>
      <c r="R47" t="s">
        <v>122</v>
      </c>
      <c r="S47" t="s">
        <v>159</v>
      </c>
      <c r="T47" s="8" t="s">
        <v>2207</v>
      </c>
    </row>
    <row r="48" spans="1:20" x14ac:dyDescent="0.2">
      <c r="A48" t="s">
        <v>123</v>
      </c>
      <c r="B48" t="s">
        <v>124</v>
      </c>
      <c r="C48" t="s">
        <v>27</v>
      </c>
      <c r="D48">
        <v>0</v>
      </c>
      <c r="E48">
        <v>0</v>
      </c>
      <c r="F48">
        <v>0</v>
      </c>
      <c r="G48">
        <v>0</v>
      </c>
      <c r="H48">
        <v>0</v>
      </c>
      <c r="I48">
        <v>0</v>
      </c>
      <c r="J48">
        <v>0</v>
      </c>
      <c r="K48">
        <v>0</v>
      </c>
      <c r="L48">
        <v>0</v>
      </c>
      <c r="M48">
        <v>0</v>
      </c>
      <c r="N48">
        <v>0</v>
      </c>
      <c r="O48">
        <v>0</v>
      </c>
      <c r="P48" t="s">
        <v>18</v>
      </c>
      <c r="Q48" t="s">
        <v>19</v>
      </c>
      <c r="R48" t="s">
        <v>29</v>
      </c>
      <c r="S48" t="s">
        <v>21</v>
      </c>
      <c r="T48" t="s">
        <v>21</v>
      </c>
    </row>
    <row r="49" spans="1:20" x14ac:dyDescent="0.2">
      <c r="A49" t="s">
        <v>125</v>
      </c>
      <c r="B49" t="s">
        <v>126</v>
      </c>
      <c r="C49" t="s">
        <v>27</v>
      </c>
      <c r="D49">
        <v>0</v>
      </c>
      <c r="E49">
        <v>0</v>
      </c>
      <c r="F49">
        <v>0</v>
      </c>
      <c r="G49">
        <v>0</v>
      </c>
      <c r="H49">
        <v>0</v>
      </c>
      <c r="I49">
        <v>0</v>
      </c>
      <c r="J49">
        <v>0</v>
      </c>
      <c r="K49">
        <v>0</v>
      </c>
      <c r="L49">
        <v>0</v>
      </c>
      <c r="M49">
        <v>0</v>
      </c>
      <c r="N49">
        <v>0</v>
      </c>
      <c r="O49">
        <v>0</v>
      </c>
      <c r="P49" t="s">
        <v>18</v>
      </c>
      <c r="Q49" t="s">
        <v>19</v>
      </c>
      <c r="R49" t="s">
        <v>29</v>
      </c>
      <c r="S49" t="s">
        <v>21</v>
      </c>
      <c r="T49" t="s">
        <v>21</v>
      </c>
    </row>
    <row r="50" spans="1:20" x14ac:dyDescent="0.2">
      <c r="A50" t="s">
        <v>127</v>
      </c>
      <c r="B50" t="s">
        <v>128</v>
      </c>
      <c r="C50" t="s">
        <v>27</v>
      </c>
      <c r="D50">
        <v>0.64</v>
      </c>
      <c r="E50">
        <v>0.48</v>
      </c>
      <c r="F50">
        <v>2.86</v>
      </c>
      <c r="G50">
        <v>2.38</v>
      </c>
      <c r="H50">
        <v>2.54</v>
      </c>
      <c r="I50">
        <v>4.92</v>
      </c>
      <c r="J50">
        <v>6.19</v>
      </c>
      <c r="K50">
        <v>4.29</v>
      </c>
      <c r="L50">
        <v>2.2200000000000002</v>
      </c>
      <c r="M50">
        <v>0.32</v>
      </c>
      <c r="N50">
        <v>0.32</v>
      </c>
      <c r="O50">
        <v>0</v>
      </c>
      <c r="P50" t="s">
        <v>18</v>
      </c>
      <c r="Q50" t="s">
        <v>19</v>
      </c>
      <c r="R50" t="s">
        <v>122</v>
      </c>
      <c r="S50" s="9">
        <v>0.83579999999999999</v>
      </c>
      <c r="T50" s="8" t="s">
        <v>2208</v>
      </c>
    </row>
    <row r="51" spans="1:20" x14ac:dyDescent="0.2">
      <c r="A51" t="s">
        <v>129</v>
      </c>
      <c r="B51" t="s">
        <v>130</v>
      </c>
      <c r="C51" t="s">
        <v>27</v>
      </c>
      <c r="D51">
        <v>0.8</v>
      </c>
      <c r="E51">
        <v>0.6</v>
      </c>
      <c r="F51">
        <v>3.6</v>
      </c>
      <c r="G51">
        <v>3</v>
      </c>
      <c r="H51">
        <v>3.2</v>
      </c>
      <c r="I51">
        <v>6.2</v>
      </c>
      <c r="J51">
        <v>7.8</v>
      </c>
      <c r="K51">
        <v>5.4</v>
      </c>
      <c r="L51">
        <v>2.8</v>
      </c>
      <c r="M51">
        <v>0.4</v>
      </c>
      <c r="N51">
        <v>0.4</v>
      </c>
      <c r="O51">
        <v>0</v>
      </c>
      <c r="P51" t="s">
        <v>18</v>
      </c>
      <c r="Q51" t="s">
        <v>19</v>
      </c>
      <c r="R51" t="s">
        <v>122</v>
      </c>
      <c r="S51" t="s">
        <v>159</v>
      </c>
      <c r="T51" s="8" t="s">
        <v>2207</v>
      </c>
    </row>
    <row r="52" spans="1:20" x14ac:dyDescent="0.2">
      <c r="A52" t="s">
        <v>131</v>
      </c>
      <c r="B52" t="s">
        <v>132</v>
      </c>
      <c r="C52" t="s">
        <v>43</v>
      </c>
      <c r="D52">
        <v>9.66</v>
      </c>
      <c r="E52">
        <v>7.25</v>
      </c>
      <c r="F52">
        <v>43.47</v>
      </c>
      <c r="G52">
        <v>36.229999999999997</v>
      </c>
      <c r="H52">
        <v>38.64</v>
      </c>
      <c r="I52">
        <v>74.87</v>
      </c>
      <c r="J52">
        <v>94.19</v>
      </c>
      <c r="K52">
        <v>65.209999999999994</v>
      </c>
      <c r="L52">
        <v>33.81</v>
      </c>
      <c r="M52">
        <v>4.83</v>
      </c>
      <c r="N52">
        <v>4.83</v>
      </c>
      <c r="O52">
        <v>0</v>
      </c>
      <c r="P52" t="s">
        <v>18</v>
      </c>
      <c r="Q52" t="s">
        <v>25</v>
      </c>
      <c r="R52" t="s">
        <v>20</v>
      </c>
      <c r="S52" t="s">
        <v>21</v>
      </c>
      <c r="T52" t="s">
        <v>21</v>
      </c>
    </row>
    <row r="53" spans="1:20" x14ac:dyDescent="0.2">
      <c r="A53" t="s">
        <v>133</v>
      </c>
      <c r="B53" t="s">
        <v>134</v>
      </c>
      <c r="C53" t="s">
        <v>27</v>
      </c>
      <c r="D53">
        <v>24.8</v>
      </c>
      <c r="E53">
        <v>25.44</v>
      </c>
      <c r="F53">
        <v>25.44</v>
      </c>
      <c r="G53">
        <v>24.8</v>
      </c>
      <c r="H53">
        <v>24.8</v>
      </c>
      <c r="I53">
        <v>25.6</v>
      </c>
      <c r="J53">
        <v>31</v>
      </c>
      <c r="K53">
        <v>31</v>
      </c>
      <c r="L53">
        <v>31</v>
      </c>
      <c r="M53">
        <v>24.8</v>
      </c>
      <c r="N53">
        <v>24.8</v>
      </c>
      <c r="O53">
        <v>24.8</v>
      </c>
      <c r="P53" t="s">
        <v>33</v>
      </c>
      <c r="Q53" t="s">
        <v>19</v>
      </c>
      <c r="R53" t="s">
        <v>20</v>
      </c>
      <c r="S53" t="s">
        <v>21</v>
      </c>
      <c r="T53" t="s">
        <v>21</v>
      </c>
    </row>
    <row r="54" spans="1:20" x14ac:dyDescent="0.2">
      <c r="A54" t="s">
        <v>135</v>
      </c>
      <c r="B54" t="s">
        <v>136</v>
      </c>
      <c r="C54" t="s">
        <v>27</v>
      </c>
      <c r="D54">
        <v>42</v>
      </c>
      <c r="E54">
        <v>42</v>
      </c>
      <c r="F54">
        <v>0</v>
      </c>
      <c r="G54">
        <v>42</v>
      </c>
      <c r="H54">
        <v>42</v>
      </c>
      <c r="I54">
        <v>52.5</v>
      </c>
      <c r="J54">
        <v>52.5</v>
      </c>
      <c r="K54">
        <v>52.5</v>
      </c>
      <c r="L54">
        <v>52.5</v>
      </c>
      <c r="M54">
        <v>42</v>
      </c>
      <c r="N54">
        <v>52.5</v>
      </c>
      <c r="O54">
        <v>42</v>
      </c>
      <c r="P54" t="s">
        <v>33</v>
      </c>
      <c r="Q54" t="s">
        <v>19</v>
      </c>
      <c r="R54" t="s">
        <v>20</v>
      </c>
      <c r="S54" t="s">
        <v>21</v>
      </c>
      <c r="T54" t="s">
        <v>21</v>
      </c>
    </row>
    <row r="55" spans="1:20" x14ac:dyDescent="0.2">
      <c r="A55" t="s">
        <v>137</v>
      </c>
      <c r="B55" t="s">
        <v>138</v>
      </c>
      <c r="C55" t="s">
        <v>27</v>
      </c>
      <c r="D55">
        <v>43.68</v>
      </c>
      <c r="E55">
        <v>0</v>
      </c>
      <c r="F55">
        <v>0</v>
      </c>
      <c r="G55">
        <v>43.68</v>
      </c>
      <c r="H55">
        <v>43.68</v>
      </c>
      <c r="I55">
        <v>54.18</v>
      </c>
      <c r="J55">
        <v>54.18</v>
      </c>
      <c r="K55">
        <v>54.18</v>
      </c>
      <c r="L55">
        <v>54.18</v>
      </c>
      <c r="M55">
        <v>43.68</v>
      </c>
      <c r="N55">
        <v>44.6</v>
      </c>
      <c r="O55">
        <v>43.68</v>
      </c>
      <c r="P55" t="s">
        <v>33</v>
      </c>
      <c r="Q55" t="s">
        <v>19</v>
      </c>
      <c r="R55" t="s">
        <v>20</v>
      </c>
      <c r="S55" t="s">
        <v>21</v>
      </c>
      <c r="T55" t="s">
        <v>21</v>
      </c>
    </row>
    <row r="56" spans="1:20" x14ac:dyDescent="0.2">
      <c r="A56" t="s">
        <v>139</v>
      </c>
      <c r="B56" t="s">
        <v>140</v>
      </c>
      <c r="C56" t="s">
        <v>57</v>
      </c>
      <c r="D56">
        <v>0.17</v>
      </c>
      <c r="E56">
        <v>0.5</v>
      </c>
      <c r="F56">
        <v>0.77</v>
      </c>
      <c r="G56">
        <v>0.83</v>
      </c>
      <c r="H56">
        <v>0.5</v>
      </c>
      <c r="I56">
        <v>0.54</v>
      </c>
      <c r="J56">
        <v>0.64</v>
      </c>
      <c r="K56">
        <v>0.47</v>
      </c>
      <c r="L56">
        <v>0.36</v>
      </c>
      <c r="M56">
        <v>0.28999999999999998</v>
      </c>
      <c r="N56">
        <v>0.12</v>
      </c>
      <c r="O56">
        <v>0</v>
      </c>
      <c r="P56" t="s">
        <v>18</v>
      </c>
      <c r="Q56" t="s">
        <v>19</v>
      </c>
      <c r="R56" t="s">
        <v>20</v>
      </c>
      <c r="S56" t="s">
        <v>21</v>
      </c>
      <c r="T56" t="s">
        <v>21</v>
      </c>
    </row>
    <row r="57" spans="1:20" x14ac:dyDescent="0.2">
      <c r="A57" t="s">
        <v>141</v>
      </c>
      <c r="B57" t="s">
        <v>141</v>
      </c>
      <c r="C57" t="s">
        <v>60</v>
      </c>
      <c r="D57">
        <v>127</v>
      </c>
      <c r="E57">
        <v>127</v>
      </c>
      <c r="F57">
        <v>127</v>
      </c>
      <c r="G57">
        <v>127</v>
      </c>
      <c r="H57">
        <v>127</v>
      </c>
      <c r="I57">
        <v>127</v>
      </c>
      <c r="J57">
        <v>127</v>
      </c>
      <c r="K57">
        <v>127</v>
      </c>
      <c r="L57">
        <v>127</v>
      </c>
      <c r="M57">
        <v>127</v>
      </c>
      <c r="N57">
        <v>127</v>
      </c>
      <c r="O57">
        <v>127</v>
      </c>
      <c r="P57" t="s">
        <v>33</v>
      </c>
      <c r="Q57" t="s">
        <v>19</v>
      </c>
      <c r="R57" t="s">
        <v>20</v>
      </c>
      <c r="S57" t="s">
        <v>21</v>
      </c>
      <c r="T57" t="s">
        <v>21</v>
      </c>
    </row>
    <row r="58" spans="1:20" x14ac:dyDescent="0.2">
      <c r="A58" t="s">
        <v>142</v>
      </c>
      <c r="B58" t="s">
        <v>143</v>
      </c>
      <c r="C58" t="s">
        <v>46</v>
      </c>
      <c r="D58">
        <v>0</v>
      </c>
      <c r="E58">
        <v>0</v>
      </c>
      <c r="F58">
        <v>0</v>
      </c>
      <c r="G58">
        <v>0</v>
      </c>
      <c r="H58">
        <v>0</v>
      </c>
      <c r="I58">
        <v>0</v>
      </c>
      <c r="J58">
        <v>0</v>
      </c>
      <c r="K58">
        <v>0</v>
      </c>
      <c r="L58">
        <v>0</v>
      </c>
      <c r="M58">
        <v>0</v>
      </c>
      <c r="N58">
        <v>0</v>
      </c>
      <c r="O58">
        <v>0</v>
      </c>
      <c r="P58" t="s">
        <v>18</v>
      </c>
      <c r="Q58" t="s">
        <v>25</v>
      </c>
      <c r="R58" t="s">
        <v>20</v>
      </c>
      <c r="S58" t="s">
        <v>21</v>
      </c>
      <c r="T58" t="s">
        <v>21</v>
      </c>
    </row>
    <row r="59" spans="1:20" x14ac:dyDescent="0.2">
      <c r="A59" t="s">
        <v>144</v>
      </c>
      <c r="B59" t="s">
        <v>145</v>
      </c>
      <c r="C59" t="s">
        <v>46</v>
      </c>
      <c r="D59">
        <v>47</v>
      </c>
      <c r="E59">
        <v>47</v>
      </c>
      <c r="F59">
        <v>47</v>
      </c>
      <c r="G59">
        <v>47</v>
      </c>
      <c r="H59">
        <v>47</v>
      </c>
      <c r="I59">
        <v>47</v>
      </c>
      <c r="J59">
        <v>47</v>
      </c>
      <c r="K59">
        <v>47</v>
      </c>
      <c r="L59">
        <v>47</v>
      </c>
      <c r="M59">
        <v>47</v>
      </c>
      <c r="N59">
        <v>47</v>
      </c>
      <c r="O59">
        <v>47</v>
      </c>
      <c r="P59" t="s">
        <v>33</v>
      </c>
      <c r="Q59" t="s">
        <v>25</v>
      </c>
      <c r="R59" t="s">
        <v>20</v>
      </c>
      <c r="S59" t="s">
        <v>21</v>
      </c>
      <c r="T59" t="s">
        <v>21</v>
      </c>
    </row>
    <row r="60" spans="1:20" x14ac:dyDescent="0.2">
      <c r="A60" t="s">
        <v>146</v>
      </c>
      <c r="B60" t="s">
        <v>147</v>
      </c>
      <c r="C60" t="s">
        <v>43</v>
      </c>
      <c r="D60">
        <v>120</v>
      </c>
      <c r="E60">
        <v>120</v>
      </c>
      <c r="F60">
        <v>120</v>
      </c>
      <c r="G60">
        <v>120</v>
      </c>
      <c r="H60">
        <v>120</v>
      </c>
      <c r="I60">
        <v>120</v>
      </c>
      <c r="J60">
        <v>120</v>
      </c>
      <c r="K60">
        <v>120</v>
      </c>
      <c r="L60">
        <v>120</v>
      </c>
      <c r="M60">
        <v>120</v>
      </c>
      <c r="N60">
        <v>120</v>
      </c>
      <c r="O60">
        <v>120</v>
      </c>
      <c r="P60" t="s">
        <v>33</v>
      </c>
      <c r="Q60" t="s">
        <v>19</v>
      </c>
      <c r="R60" t="s">
        <v>20</v>
      </c>
      <c r="S60" t="s">
        <v>21</v>
      </c>
      <c r="T60" t="s">
        <v>21</v>
      </c>
    </row>
    <row r="61" spans="1:20" x14ac:dyDescent="0.2">
      <c r="A61" t="s">
        <v>148</v>
      </c>
      <c r="B61" t="s">
        <v>149</v>
      </c>
      <c r="C61" t="s">
        <v>16</v>
      </c>
      <c r="D61">
        <v>43</v>
      </c>
      <c r="E61">
        <v>43.7</v>
      </c>
      <c r="F61">
        <v>42.3</v>
      </c>
      <c r="G61">
        <v>42</v>
      </c>
      <c r="H61">
        <v>42</v>
      </c>
      <c r="I61">
        <v>42</v>
      </c>
      <c r="J61">
        <v>37.6</v>
      </c>
      <c r="K61">
        <v>38.1</v>
      </c>
      <c r="L61">
        <v>38.6</v>
      </c>
      <c r="M61">
        <v>40</v>
      </c>
      <c r="N61">
        <v>41.6</v>
      </c>
      <c r="O61">
        <v>42</v>
      </c>
      <c r="P61" t="s">
        <v>33</v>
      </c>
      <c r="Q61" t="s">
        <v>19</v>
      </c>
      <c r="R61" t="s">
        <v>20</v>
      </c>
      <c r="S61" t="s">
        <v>21</v>
      </c>
      <c r="T61" t="s">
        <v>21</v>
      </c>
    </row>
    <row r="62" spans="1:20" x14ac:dyDescent="0.2">
      <c r="A62" t="s">
        <v>150</v>
      </c>
      <c r="B62" t="s">
        <v>152</v>
      </c>
      <c r="C62" t="s">
        <v>151</v>
      </c>
      <c r="D62">
        <v>4.0599999999999996</v>
      </c>
      <c r="E62">
        <v>2.82</v>
      </c>
      <c r="F62">
        <v>4.4000000000000004</v>
      </c>
      <c r="G62">
        <v>8.5399999999999991</v>
      </c>
      <c r="H62">
        <v>9.08</v>
      </c>
      <c r="I62">
        <v>9.14</v>
      </c>
      <c r="J62">
        <v>9.18</v>
      </c>
      <c r="K62">
        <v>8.34</v>
      </c>
      <c r="L62">
        <v>4.3600000000000003</v>
      </c>
      <c r="M62">
        <v>3.6</v>
      </c>
      <c r="N62">
        <v>0.8</v>
      </c>
      <c r="O62">
        <v>3.76</v>
      </c>
      <c r="P62" t="s">
        <v>33</v>
      </c>
      <c r="Q62" t="s">
        <v>19</v>
      </c>
      <c r="R62" t="s">
        <v>20</v>
      </c>
      <c r="S62" t="s">
        <v>21</v>
      </c>
      <c r="T62" t="s">
        <v>21</v>
      </c>
    </row>
    <row r="63" spans="1:20" x14ac:dyDescent="0.2">
      <c r="A63" t="s">
        <v>153</v>
      </c>
      <c r="B63" t="s">
        <v>154</v>
      </c>
      <c r="C63" t="s">
        <v>16</v>
      </c>
      <c r="D63">
        <v>45</v>
      </c>
      <c r="E63">
        <v>45</v>
      </c>
      <c r="F63">
        <v>45</v>
      </c>
      <c r="G63">
        <v>45</v>
      </c>
      <c r="H63">
        <v>45</v>
      </c>
      <c r="I63">
        <v>44</v>
      </c>
      <c r="J63">
        <v>44</v>
      </c>
      <c r="K63">
        <v>44</v>
      </c>
      <c r="L63">
        <v>44</v>
      </c>
      <c r="M63">
        <v>44</v>
      </c>
      <c r="N63">
        <v>45</v>
      </c>
      <c r="O63">
        <v>45</v>
      </c>
      <c r="P63" t="s">
        <v>33</v>
      </c>
      <c r="Q63" t="s">
        <v>19</v>
      </c>
      <c r="R63" t="s">
        <v>20</v>
      </c>
      <c r="S63" t="s">
        <v>21</v>
      </c>
      <c r="T63" t="s">
        <v>21</v>
      </c>
    </row>
    <row r="64" spans="1:20" x14ac:dyDescent="0.2">
      <c r="A64" t="s">
        <v>155</v>
      </c>
      <c r="B64" t="s">
        <v>156</v>
      </c>
      <c r="C64" t="s">
        <v>57</v>
      </c>
      <c r="D64">
        <v>44.8</v>
      </c>
      <c r="E64">
        <v>2.4</v>
      </c>
      <c r="F64">
        <v>0</v>
      </c>
      <c r="G64">
        <v>0</v>
      </c>
      <c r="H64">
        <v>3.2</v>
      </c>
      <c r="I64">
        <v>35.200000000000003</v>
      </c>
      <c r="J64">
        <v>85.2</v>
      </c>
      <c r="K64">
        <v>90.4</v>
      </c>
      <c r="L64">
        <v>81.400000000000006</v>
      </c>
      <c r="M64">
        <v>60</v>
      </c>
      <c r="N64">
        <v>3.2</v>
      </c>
      <c r="O64">
        <v>32</v>
      </c>
      <c r="P64" t="s">
        <v>33</v>
      </c>
      <c r="Q64" t="s">
        <v>19</v>
      </c>
      <c r="R64" t="s">
        <v>20</v>
      </c>
      <c r="S64" t="s">
        <v>21</v>
      </c>
      <c r="T64" t="s">
        <v>21</v>
      </c>
    </row>
    <row r="65" spans="1:20" x14ac:dyDescent="0.2">
      <c r="A65" t="s">
        <v>157</v>
      </c>
      <c r="B65" t="s">
        <v>158</v>
      </c>
      <c r="C65" t="s">
        <v>23</v>
      </c>
      <c r="D65">
        <v>4.2</v>
      </c>
      <c r="E65">
        <v>3.15</v>
      </c>
      <c r="F65">
        <v>18.899999999999999</v>
      </c>
      <c r="G65">
        <v>15.75</v>
      </c>
      <c r="H65">
        <v>16.8</v>
      </c>
      <c r="I65">
        <v>32.549999999999997</v>
      </c>
      <c r="J65">
        <v>40.950000000000003</v>
      </c>
      <c r="K65">
        <v>28.35</v>
      </c>
      <c r="L65">
        <v>14.7</v>
      </c>
      <c r="M65">
        <v>2.1</v>
      </c>
      <c r="N65">
        <v>2.1</v>
      </c>
      <c r="O65">
        <v>0</v>
      </c>
      <c r="P65" t="s">
        <v>18</v>
      </c>
      <c r="Q65" t="s">
        <v>25</v>
      </c>
      <c r="R65" t="s">
        <v>122</v>
      </c>
      <c r="S65" t="s">
        <v>159</v>
      </c>
      <c r="T65" s="8" t="s">
        <v>2155</v>
      </c>
    </row>
    <row r="66" spans="1:20" x14ac:dyDescent="0.2">
      <c r="A66" t="s">
        <v>160</v>
      </c>
      <c r="B66" t="s">
        <v>161</v>
      </c>
      <c r="C66" t="s">
        <v>23</v>
      </c>
      <c r="D66">
        <v>4</v>
      </c>
      <c r="E66">
        <v>3</v>
      </c>
      <c r="F66">
        <v>18</v>
      </c>
      <c r="G66">
        <v>15</v>
      </c>
      <c r="H66">
        <v>16</v>
      </c>
      <c r="I66">
        <v>31</v>
      </c>
      <c r="J66">
        <v>39</v>
      </c>
      <c r="K66">
        <v>27</v>
      </c>
      <c r="L66">
        <v>14</v>
      </c>
      <c r="M66">
        <v>2</v>
      </c>
      <c r="N66">
        <v>2</v>
      </c>
      <c r="O66">
        <v>0</v>
      </c>
      <c r="P66" t="s">
        <v>18</v>
      </c>
      <c r="Q66" t="s">
        <v>25</v>
      </c>
      <c r="R66" t="s">
        <v>122</v>
      </c>
      <c r="S66" t="s">
        <v>159</v>
      </c>
      <c r="T66" s="8" t="s">
        <v>2155</v>
      </c>
    </row>
    <row r="67" spans="1:20" x14ac:dyDescent="0.2">
      <c r="A67" t="s">
        <v>162</v>
      </c>
      <c r="B67" t="s">
        <v>163</v>
      </c>
      <c r="C67" t="s">
        <v>23</v>
      </c>
      <c r="D67">
        <v>0.8</v>
      </c>
      <c r="E67">
        <v>0.6</v>
      </c>
      <c r="F67">
        <v>3.6</v>
      </c>
      <c r="G67">
        <v>3</v>
      </c>
      <c r="H67">
        <v>3.2</v>
      </c>
      <c r="I67">
        <v>6.2</v>
      </c>
      <c r="J67">
        <v>7.8</v>
      </c>
      <c r="K67">
        <v>5.4</v>
      </c>
      <c r="L67">
        <v>2.8</v>
      </c>
      <c r="M67">
        <v>0.4</v>
      </c>
      <c r="N67">
        <v>0.4</v>
      </c>
      <c r="O67">
        <v>0</v>
      </c>
      <c r="P67" t="s">
        <v>18</v>
      </c>
      <c r="Q67" t="s">
        <v>25</v>
      </c>
      <c r="R67" t="s">
        <v>20</v>
      </c>
      <c r="S67" t="s">
        <v>21</v>
      </c>
      <c r="T67" t="s">
        <v>21</v>
      </c>
    </row>
    <row r="68" spans="1:20" x14ac:dyDescent="0.2">
      <c r="A68" t="s">
        <v>164</v>
      </c>
      <c r="B68" t="s">
        <v>165</v>
      </c>
      <c r="C68" t="s">
        <v>23</v>
      </c>
      <c r="D68">
        <v>455</v>
      </c>
      <c r="E68">
        <v>472.04</v>
      </c>
      <c r="F68">
        <v>437.8</v>
      </c>
      <c r="G68">
        <v>551.6</v>
      </c>
      <c r="H68">
        <v>614.91999999999996</v>
      </c>
      <c r="I68">
        <v>732.04</v>
      </c>
      <c r="J68">
        <v>700.56</v>
      </c>
      <c r="K68">
        <v>700</v>
      </c>
      <c r="L68">
        <v>700</v>
      </c>
      <c r="M68">
        <v>423.32</v>
      </c>
      <c r="N68">
        <v>407.32</v>
      </c>
      <c r="O68">
        <v>374.28</v>
      </c>
      <c r="P68" t="s">
        <v>33</v>
      </c>
      <c r="Q68" t="s">
        <v>25</v>
      </c>
      <c r="R68" t="s">
        <v>20</v>
      </c>
      <c r="S68" t="s">
        <v>21</v>
      </c>
      <c r="T68" t="s">
        <v>21</v>
      </c>
    </row>
    <row r="69" spans="1:20" x14ac:dyDescent="0.2">
      <c r="A69" t="s">
        <v>166</v>
      </c>
      <c r="B69" t="s">
        <v>167</v>
      </c>
      <c r="C69" t="s">
        <v>23</v>
      </c>
      <c r="D69">
        <v>0</v>
      </c>
      <c r="E69">
        <v>0</v>
      </c>
      <c r="F69">
        <v>0</v>
      </c>
      <c r="G69">
        <v>0</v>
      </c>
      <c r="H69">
        <v>0</v>
      </c>
      <c r="I69">
        <v>0</v>
      </c>
      <c r="J69">
        <v>0</v>
      </c>
      <c r="K69">
        <v>0</v>
      </c>
      <c r="L69">
        <v>0</v>
      </c>
      <c r="M69">
        <v>0</v>
      </c>
      <c r="N69">
        <v>0</v>
      </c>
      <c r="O69">
        <v>0</v>
      </c>
      <c r="P69" t="s">
        <v>18</v>
      </c>
      <c r="Q69" t="s">
        <v>25</v>
      </c>
      <c r="R69" t="s">
        <v>29</v>
      </c>
      <c r="S69" t="s">
        <v>21</v>
      </c>
      <c r="T69" t="s">
        <v>21</v>
      </c>
    </row>
    <row r="70" spans="1:20" x14ac:dyDescent="0.2">
      <c r="A70" t="s">
        <v>168</v>
      </c>
      <c r="B70" t="s">
        <v>169</v>
      </c>
      <c r="C70" t="s">
        <v>23</v>
      </c>
      <c r="D70">
        <v>0</v>
      </c>
      <c r="E70">
        <v>0</v>
      </c>
      <c r="F70">
        <v>0</v>
      </c>
      <c r="G70">
        <v>0</v>
      </c>
      <c r="H70">
        <v>0</v>
      </c>
      <c r="I70">
        <v>0</v>
      </c>
      <c r="J70">
        <v>0</v>
      </c>
      <c r="K70">
        <v>0</v>
      </c>
      <c r="L70">
        <v>0</v>
      </c>
      <c r="M70">
        <v>0</v>
      </c>
      <c r="N70">
        <v>0</v>
      </c>
      <c r="O70">
        <v>0</v>
      </c>
      <c r="P70" t="s">
        <v>18</v>
      </c>
      <c r="Q70" t="s">
        <v>25</v>
      </c>
      <c r="R70" t="s">
        <v>29</v>
      </c>
      <c r="S70" t="s">
        <v>21</v>
      </c>
      <c r="T70" t="s">
        <v>21</v>
      </c>
    </row>
    <row r="71" spans="1:20" x14ac:dyDescent="0.2">
      <c r="A71" t="s">
        <v>170</v>
      </c>
      <c r="B71" t="s">
        <v>171</v>
      </c>
      <c r="C71" t="s">
        <v>23</v>
      </c>
      <c r="D71">
        <v>0.8</v>
      </c>
      <c r="E71">
        <v>0.6</v>
      </c>
      <c r="F71">
        <v>3.6</v>
      </c>
      <c r="G71">
        <v>3</v>
      </c>
      <c r="H71">
        <v>3.2</v>
      </c>
      <c r="I71">
        <v>6.2</v>
      </c>
      <c r="J71">
        <v>7.8</v>
      </c>
      <c r="K71">
        <v>5.4</v>
      </c>
      <c r="L71">
        <v>2.8</v>
      </c>
      <c r="M71">
        <v>0.4</v>
      </c>
      <c r="N71">
        <v>0.4</v>
      </c>
      <c r="O71">
        <v>0</v>
      </c>
      <c r="P71" t="s">
        <v>18</v>
      </c>
      <c r="Q71" t="s">
        <v>25</v>
      </c>
      <c r="R71" t="s">
        <v>20</v>
      </c>
      <c r="S71" t="s">
        <v>21</v>
      </c>
      <c r="T71" t="s">
        <v>21</v>
      </c>
    </row>
    <row r="72" spans="1:20" x14ac:dyDescent="0.2">
      <c r="A72" t="s">
        <v>172</v>
      </c>
      <c r="B72" t="s">
        <v>173</v>
      </c>
      <c r="C72" t="s">
        <v>23</v>
      </c>
      <c r="D72">
        <v>0.8</v>
      </c>
      <c r="E72">
        <v>0.6</v>
      </c>
      <c r="F72">
        <v>3.6</v>
      </c>
      <c r="G72">
        <v>3</v>
      </c>
      <c r="H72">
        <v>3.2</v>
      </c>
      <c r="I72">
        <v>6.2</v>
      </c>
      <c r="J72">
        <v>7.8</v>
      </c>
      <c r="K72">
        <v>5.4</v>
      </c>
      <c r="L72">
        <v>2.8</v>
      </c>
      <c r="M72">
        <v>0.4</v>
      </c>
      <c r="N72">
        <v>0.4</v>
      </c>
      <c r="O72">
        <v>0</v>
      </c>
      <c r="P72" t="s">
        <v>18</v>
      </c>
      <c r="Q72" t="s">
        <v>25</v>
      </c>
      <c r="R72" t="s">
        <v>20</v>
      </c>
      <c r="S72" t="s">
        <v>21</v>
      </c>
      <c r="T72" t="s">
        <v>21</v>
      </c>
    </row>
    <row r="73" spans="1:20" x14ac:dyDescent="0.2">
      <c r="A73" t="s">
        <v>174</v>
      </c>
      <c r="B73" t="s">
        <v>175</v>
      </c>
      <c r="C73" t="s">
        <v>23</v>
      </c>
      <c r="D73">
        <v>0.8</v>
      </c>
      <c r="E73">
        <v>0.6</v>
      </c>
      <c r="F73">
        <v>3.6</v>
      </c>
      <c r="G73">
        <v>3</v>
      </c>
      <c r="H73">
        <v>3.2</v>
      </c>
      <c r="I73">
        <v>6.2</v>
      </c>
      <c r="J73">
        <v>7.8</v>
      </c>
      <c r="K73">
        <v>5.4</v>
      </c>
      <c r="L73">
        <v>2.8</v>
      </c>
      <c r="M73">
        <v>0.4</v>
      </c>
      <c r="N73">
        <v>0.4</v>
      </c>
      <c r="O73">
        <v>0</v>
      </c>
      <c r="P73" t="s">
        <v>18</v>
      </c>
      <c r="Q73" t="s">
        <v>25</v>
      </c>
      <c r="R73" t="s">
        <v>20</v>
      </c>
      <c r="S73" t="s">
        <v>21</v>
      </c>
      <c r="T73" t="s">
        <v>21</v>
      </c>
    </row>
    <row r="74" spans="1:20" x14ac:dyDescent="0.2">
      <c r="A74" t="s">
        <v>176</v>
      </c>
      <c r="B74" t="s">
        <v>177</v>
      </c>
      <c r="C74" t="s">
        <v>23</v>
      </c>
      <c r="D74">
        <v>0.8</v>
      </c>
      <c r="E74">
        <v>0.6</v>
      </c>
      <c r="F74">
        <v>3.6</v>
      </c>
      <c r="G74">
        <v>3</v>
      </c>
      <c r="H74">
        <v>3.2</v>
      </c>
      <c r="I74">
        <v>6.2</v>
      </c>
      <c r="J74">
        <v>7.8</v>
      </c>
      <c r="K74">
        <v>5.4</v>
      </c>
      <c r="L74">
        <v>2.8</v>
      </c>
      <c r="M74">
        <v>0.4</v>
      </c>
      <c r="N74">
        <v>0.4</v>
      </c>
      <c r="O74">
        <v>0</v>
      </c>
      <c r="P74" t="s">
        <v>18</v>
      </c>
      <c r="Q74" t="s">
        <v>25</v>
      </c>
      <c r="R74" t="s">
        <v>20</v>
      </c>
      <c r="S74" t="s">
        <v>21</v>
      </c>
      <c r="T74" t="s">
        <v>21</v>
      </c>
    </row>
    <row r="75" spans="1:20" x14ac:dyDescent="0.2">
      <c r="A75" t="s">
        <v>178</v>
      </c>
      <c r="B75" t="s">
        <v>179</v>
      </c>
      <c r="C75" t="s">
        <v>23</v>
      </c>
      <c r="D75" s="43">
        <v>1.6</v>
      </c>
      <c r="E75" s="43">
        <v>1.2</v>
      </c>
      <c r="F75" s="43">
        <v>7.2</v>
      </c>
      <c r="G75" s="43">
        <v>6</v>
      </c>
      <c r="H75" s="43">
        <v>6.4</v>
      </c>
      <c r="I75" s="43">
        <v>12.4</v>
      </c>
      <c r="J75" s="43">
        <v>15.6</v>
      </c>
      <c r="K75" s="43">
        <v>10.8</v>
      </c>
      <c r="L75" s="43">
        <v>5.6</v>
      </c>
      <c r="M75" s="43">
        <v>0.8</v>
      </c>
      <c r="N75" s="43">
        <v>0.8</v>
      </c>
      <c r="O75" s="43">
        <v>0</v>
      </c>
      <c r="P75" t="s">
        <v>18</v>
      </c>
      <c r="Q75" t="s">
        <v>25</v>
      </c>
      <c r="R75" t="s">
        <v>20</v>
      </c>
      <c r="S75" t="s">
        <v>21</v>
      </c>
      <c r="T75" t="s">
        <v>21</v>
      </c>
    </row>
    <row r="76" spans="1:20" x14ac:dyDescent="0.2">
      <c r="A76" t="s">
        <v>180</v>
      </c>
      <c r="B76" t="s">
        <v>181</v>
      </c>
      <c r="C76" t="s">
        <v>23</v>
      </c>
      <c r="D76">
        <v>0.8</v>
      </c>
      <c r="E76">
        <v>0.6</v>
      </c>
      <c r="F76">
        <v>3.6</v>
      </c>
      <c r="G76">
        <v>3</v>
      </c>
      <c r="H76">
        <v>3.2</v>
      </c>
      <c r="I76">
        <v>6.2</v>
      </c>
      <c r="J76">
        <v>7.8</v>
      </c>
      <c r="K76">
        <v>5.4</v>
      </c>
      <c r="L76">
        <v>2.8</v>
      </c>
      <c r="M76">
        <v>0.4</v>
      </c>
      <c r="N76">
        <v>0.4</v>
      </c>
      <c r="O76">
        <v>0</v>
      </c>
      <c r="P76" t="s">
        <v>18</v>
      </c>
      <c r="Q76" t="s">
        <v>25</v>
      </c>
      <c r="R76" t="s">
        <v>20</v>
      </c>
      <c r="S76" t="s">
        <v>21</v>
      </c>
      <c r="T76" t="s">
        <v>21</v>
      </c>
    </row>
    <row r="77" spans="1:20" x14ac:dyDescent="0.2">
      <c r="A77" t="s">
        <v>182</v>
      </c>
      <c r="B77" t="s">
        <v>183</v>
      </c>
      <c r="C77" t="s">
        <v>23</v>
      </c>
      <c r="D77" s="43">
        <v>0.8</v>
      </c>
      <c r="E77" s="43">
        <v>0.6</v>
      </c>
      <c r="F77" s="43">
        <v>3.6</v>
      </c>
      <c r="G77" s="43">
        <v>3</v>
      </c>
      <c r="H77" s="43">
        <v>3.2</v>
      </c>
      <c r="I77" s="43">
        <v>6.2</v>
      </c>
      <c r="J77" s="43">
        <v>7.8</v>
      </c>
      <c r="K77" s="43">
        <v>5.4</v>
      </c>
      <c r="L77" s="43">
        <v>2.8</v>
      </c>
      <c r="M77" s="43">
        <v>0.4</v>
      </c>
      <c r="N77" s="43">
        <v>0.4</v>
      </c>
      <c r="O77" s="43">
        <v>0</v>
      </c>
      <c r="P77" t="s">
        <v>18</v>
      </c>
      <c r="Q77" t="s">
        <v>25</v>
      </c>
      <c r="R77" t="s">
        <v>20</v>
      </c>
      <c r="S77" t="s">
        <v>21</v>
      </c>
      <c r="T77" t="s">
        <v>21</v>
      </c>
    </row>
    <row r="78" spans="1:20" x14ac:dyDescent="0.2">
      <c r="A78" t="s">
        <v>184</v>
      </c>
      <c r="B78" t="s">
        <v>185</v>
      </c>
      <c r="C78" t="s">
        <v>23</v>
      </c>
      <c r="D78">
        <v>0.2</v>
      </c>
      <c r="E78">
        <v>0.15</v>
      </c>
      <c r="F78">
        <v>0.9</v>
      </c>
      <c r="G78">
        <v>0.75</v>
      </c>
      <c r="H78">
        <v>0.8</v>
      </c>
      <c r="I78">
        <v>1.55</v>
      </c>
      <c r="J78">
        <v>1.95</v>
      </c>
      <c r="K78">
        <v>1.35</v>
      </c>
      <c r="L78">
        <v>0.7</v>
      </c>
      <c r="M78">
        <v>0.1</v>
      </c>
      <c r="N78">
        <v>0.1</v>
      </c>
      <c r="O78">
        <v>0</v>
      </c>
      <c r="P78" t="s">
        <v>18</v>
      </c>
      <c r="Q78" t="s">
        <v>25</v>
      </c>
      <c r="R78" t="s">
        <v>20</v>
      </c>
      <c r="S78" t="s">
        <v>21</v>
      </c>
      <c r="T78" t="s">
        <v>21</v>
      </c>
    </row>
    <row r="79" spans="1:20" x14ac:dyDescent="0.2">
      <c r="A79" t="s">
        <v>186</v>
      </c>
      <c r="B79" t="s">
        <v>187</v>
      </c>
      <c r="C79" t="s">
        <v>23</v>
      </c>
      <c r="D79">
        <v>3.4</v>
      </c>
      <c r="E79">
        <v>2.5499999999999998</v>
      </c>
      <c r="F79">
        <v>15.3</v>
      </c>
      <c r="G79">
        <v>12.75</v>
      </c>
      <c r="H79">
        <v>13.6</v>
      </c>
      <c r="I79">
        <v>26.35</v>
      </c>
      <c r="J79">
        <v>33.15</v>
      </c>
      <c r="K79">
        <v>22.95</v>
      </c>
      <c r="L79">
        <v>11.9</v>
      </c>
      <c r="M79">
        <v>1.7</v>
      </c>
      <c r="N79">
        <v>1.7</v>
      </c>
      <c r="O79">
        <v>0</v>
      </c>
      <c r="P79" t="s">
        <v>18</v>
      </c>
      <c r="Q79" t="s">
        <v>25</v>
      </c>
      <c r="R79" t="s">
        <v>20</v>
      </c>
      <c r="S79" t="s">
        <v>21</v>
      </c>
      <c r="T79" t="s">
        <v>21</v>
      </c>
    </row>
    <row r="80" spans="1:20" x14ac:dyDescent="0.2">
      <c r="A80" t="s">
        <v>188</v>
      </c>
      <c r="B80" t="s">
        <v>189</v>
      </c>
      <c r="C80" t="s">
        <v>23</v>
      </c>
      <c r="D80">
        <v>2</v>
      </c>
      <c r="E80">
        <v>1.5</v>
      </c>
      <c r="F80">
        <v>9</v>
      </c>
      <c r="G80">
        <v>7.5</v>
      </c>
      <c r="H80">
        <v>8</v>
      </c>
      <c r="I80">
        <v>15.5</v>
      </c>
      <c r="J80">
        <v>19.5</v>
      </c>
      <c r="K80">
        <v>13.5</v>
      </c>
      <c r="L80">
        <v>7</v>
      </c>
      <c r="M80">
        <v>1</v>
      </c>
      <c r="N80">
        <v>1</v>
      </c>
      <c r="O80">
        <v>0</v>
      </c>
      <c r="P80" t="s">
        <v>18</v>
      </c>
      <c r="Q80" t="s">
        <v>25</v>
      </c>
      <c r="R80" t="s">
        <v>20</v>
      </c>
      <c r="S80" t="s">
        <v>21</v>
      </c>
      <c r="T80" t="s">
        <v>21</v>
      </c>
    </row>
    <row r="81" spans="1:20" x14ac:dyDescent="0.2">
      <c r="A81" t="s">
        <v>190</v>
      </c>
      <c r="B81" t="s">
        <v>191</v>
      </c>
      <c r="C81" t="s">
        <v>57</v>
      </c>
      <c r="D81">
        <v>22.41</v>
      </c>
      <c r="E81">
        <v>22.41</v>
      </c>
      <c r="F81">
        <v>24.06</v>
      </c>
      <c r="G81">
        <v>22.89</v>
      </c>
      <c r="H81">
        <v>17</v>
      </c>
      <c r="I81">
        <v>23.2</v>
      </c>
      <c r="J81">
        <v>24.11</v>
      </c>
      <c r="K81">
        <v>23.93</v>
      </c>
      <c r="L81">
        <v>22.88</v>
      </c>
      <c r="M81">
        <v>21.17</v>
      </c>
      <c r="N81">
        <v>22.03</v>
      </c>
      <c r="O81">
        <v>22.55</v>
      </c>
      <c r="P81" t="s">
        <v>18</v>
      </c>
      <c r="Q81" t="s">
        <v>19</v>
      </c>
      <c r="R81" t="s">
        <v>20</v>
      </c>
      <c r="S81" t="s">
        <v>21</v>
      </c>
      <c r="T81" t="s">
        <v>21</v>
      </c>
    </row>
    <row r="82" spans="1:20" x14ac:dyDescent="0.2">
      <c r="A82" t="s">
        <v>192</v>
      </c>
      <c r="B82" t="s">
        <v>193</v>
      </c>
      <c r="C82" t="s">
        <v>43</v>
      </c>
      <c r="D82">
        <v>3.65</v>
      </c>
      <c r="E82">
        <v>4.5</v>
      </c>
      <c r="F82">
        <v>6.25</v>
      </c>
      <c r="G82">
        <v>8.9</v>
      </c>
      <c r="H82">
        <v>10.65</v>
      </c>
      <c r="I82">
        <v>11.06</v>
      </c>
      <c r="J82">
        <v>11.59</v>
      </c>
      <c r="K82">
        <v>11.49</v>
      </c>
      <c r="L82">
        <v>8.67</v>
      </c>
      <c r="M82">
        <v>4.99</v>
      </c>
      <c r="N82">
        <v>3.72</v>
      </c>
      <c r="O82">
        <v>3.87</v>
      </c>
      <c r="P82" t="s">
        <v>18</v>
      </c>
      <c r="Q82" t="s">
        <v>25</v>
      </c>
      <c r="R82" t="s">
        <v>20</v>
      </c>
      <c r="S82" t="s">
        <v>21</v>
      </c>
      <c r="T82" t="s">
        <v>21</v>
      </c>
    </row>
    <row r="83" spans="1:20" x14ac:dyDescent="0.2">
      <c r="A83" t="s">
        <v>194</v>
      </c>
      <c r="B83" t="s">
        <v>195</v>
      </c>
      <c r="C83" t="s">
        <v>43</v>
      </c>
      <c r="D83">
        <v>4.53</v>
      </c>
      <c r="E83">
        <v>4.6500000000000004</v>
      </c>
      <c r="F83">
        <v>4.49</v>
      </c>
      <c r="G83">
        <v>8.81</v>
      </c>
      <c r="H83">
        <v>11.96</v>
      </c>
      <c r="I83">
        <v>14.33</v>
      </c>
      <c r="J83">
        <v>14.48</v>
      </c>
      <c r="K83">
        <v>14.62</v>
      </c>
      <c r="L83">
        <v>10.69</v>
      </c>
      <c r="M83">
        <v>8</v>
      </c>
      <c r="N83">
        <v>6.87</v>
      </c>
      <c r="O83">
        <v>6.7</v>
      </c>
      <c r="P83" t="s">
        <v>18</v>
      </c>
      <c r="Q83" t="s">
        <v>25</v>
      </c>
      <c r="R83" t="s">
        <v>20</v>
      </c>
      <c r="S83" t="s">
        <v>21</v>
      </c>
      <c r="T83" t="s">
        <v>21</v>
      </c>
    </row>
    <row r="84" spans="1:20" x14ac:dyDescent="0.2">
      <c r="A84" t="s">
        <v>196</v>
      </c>
      <c r="B84" t="s">
        <v>197</v>
      </c>
      <c r="C84" t="s">
        <v>16</v>
      </c>
      <c r="D84">
        <v>0.06</v>
      </c>
      <c r="E84">
        <v>0.04</v>
      </c>
      <c r="F84">
        <v>0.25</v>
      </c>
      <c r="G84">
        <v>0.21</v>
      </c>
      <c r="H84">
        <v>0.22</v>
      </c>
      <c r="I84">
        <v>0.43</v>
      </c>
      <c r="J84">
        <v>0.54</v>
      </c>
      <c r="K84">
        <v>0.37</v>
      </c>
      <c r="L84">
        <v>0.19</v>
      </c>
      <c r="M84">
        <v>0.03</v>
      </c>
      <c r="N84">
        <v>0.03</v>
      </c>
      <c r="O84">
        <v>0</v>
      </c>
      <c r="P84" t="s">
        <v>18</v>
      </c>
      <c r="Q84" t="s">
        <v>19</v>
      </c>
      <c r="R84" t="s">
        <v>20</v>
      </c>
      <c r="S84" t="s">
        <v>21</v>
      </c>
      <c r="T84" t="s">
        <v>21</v>
      </c>
    </row>
    <row r="85" spans="1:20" x14ac:dyDescent="0.2">
      <c r="A85" t="s">
        <v>198</v>
      </c>
      <c r="B85" t="s">
        <v>199</v>
      </c>
      <c r="C85" t="s">
        <v>43</v>
      </c>
      <c r="D85">
        <v>84</v>
      </c>
      <c r="E85">
        <v>84</v>
      </c>
      <c r="F85">
        <v>84</v>
      </c>
      <c r="G85">
        <v>81.62</v>
      </c>
      <c r="H85">
        <v>84</v>
      </c>
      <c r="I85">
        <v>84.6</v>
      </c>
      <c r="J85">
        <v>84.4</v>
      </c>
      <c r="K85">
        <v>84.4</v>
      </c>
      <c r="L85">
        <v>83.6</v>
      </c>
      <c r="M85">
        <v>68</v>
      </c>
      <c r="N85">
        <v>80.900000000000006</v>
      </c>
      <c r="O85">
        <v>84.4</v>
      </c>
      <c r="P85" t="s">
        <v>33</v>
      </c>
      <c r="Q85" t="s">
        <v>19</v>
      </c>
      <c r="R85" t="s">
        <v>20</v>
      </c>
      <c r="S85" t="s">
        <v>21</v>
      </c>
      <c r="T85" t="s">
        <v>21</v>
      </c>
    </row>
    <row r="86" spans="1:20" x14ac:dyDescent="0.2">
      <c r="A86" t="s">
        <v>200</v>
      </c>
      <c r="B86" t="s">
        <v>201</v>
      </c>
      <c r="C86" t="s">
        <v>43</v>
      </c>
      <c r="D86">
        <v>83.28</v>
      </c>
      <c r="E86">
        <v>83.28</v>
      </c>
      <c r="F86">
        <v>83.28</v>
      </c>
      <c r="G86">
        <v>80.819999999999993</v>
      </c>
      <c r="H86">
        <v>83.28</v>
      </c>
      <c r="I86">
        <v>83.88</v>
      </c>
      <c r="J86">
        <v>84.08</v>
      </c>
      <c r="K86">
        <v>84.08</v>
      </c>
      <c r="L86">
        <v>84.08</v>
      </c>
      <c r="M86">
        <v>67.28</v>
      </c>
      <c r="N86">
        <v>81.28</v>
      </c>
      <c r="O86">
        <v>83.88</v>
      </c>
      <c r="P86" t="s">
        <v>33</v>
      </c>
      <c r="Q86" t="s">
        <v>19</v>
      </c>
      <c r="R86" t="s">
        <v>20</v>
      </c>
      <c r="S86" t="s">
        <v>21</v>
      </c>
      <c r="T86" t="s">
        <v>21</v>
      </c>
    </row>
    <row r="87" spans="1:20" x14ac:dyDescent="0.2">
      <c r="A87" t="s">
        <v>202</v>
      </c>
      <c r="B87" t="s">
        <v>203</v>
      </c>
      <c r="C87" t="s">
        <v>46</v>
      </c>
      <c r="D87">
        <v>6.86</v>
      </c>
      <c r="E87">
        <v>5.88</v>
      </c>
      <c r="F87">
        <v>13.72</v>
      </c>
      <c r="G87">
        <v>12.25</v>
      </c>
      <c r="H87">
        <v>12.25</v>
      </c>
      <c r="I87">
        <v>16.170000000000002</v>
      </c>
      <c r="J87">
        <v>11.27</v>
      </c>
      <c r="K87">
        <v>10.29</v>
      </c>
      <c r="L87">
        <v>7.35</v>
      </c>
      <c r="M87">
        <v>3.92</v>
      </c>
      <c r="N87">
        <v>5.88</v>
      </c>
      <c r="O87">
        <v>6.37</v>
      </c>
      <c r="P87" t="s">
        <v>18</v>
      </c>
      <c r="Q87" t="s">
        <v>25</v>
      </c>
      <c r="R87" t="s">
        <v>20</v>
      </c>
      <c r="S87" t="s">
        <v>21</v>
      </c>
      <c r="T87" t="s">
        <v>21</v>
      </c>
    </row>
    <row r="88" spans="1:20" x14ac:dyDescent="0.2">
      <c r="A88" t="s">
        <v>204</v>
      </c>
      <c r="B88" t="s">
        <v>205</v>
      </c>
      <c r="C88" t="s">
        <v>43</v>
      </c>
      <c r="D88">
        <v>2.04</v>
      </c>
      <c r="E88">
        <v>1.6</v>
      </c>
      <c r="F88">
        <v>1.3</v>
      </c>
      <c r="G88">
        <v>3.5</v>
      </c>
      <c r="H88">
        <v>2.7</v>
      </c>
      <c r="I88">
        <v>2.57</v>
      </c>
      <c r="J88">
        <v>2.02</v>
      </c>
      <c r="K88">
        <v>1.83</v>
      </c>
      <c r="L88">
        <v>1.5</v>
      </c>
      <c r="M88">
        <v>1.5</v>
      </c>
      <c r="N88">
        <v>2.1</v>
      </c>
      <c r="O88">
        <v>2.5099999999999998</v>
      </c>
      <c r="P88" t="s">
        <v>33</v>
      </c>
      <c r="Q88" t="s">
        <v>19</v>
      </c>
      <c r="R88" t="s">
        <v>20</v>
      </c>
      <c r="S88" t="s">
        <v>21</v>
      </c>
      <c r="T88" t="s">
        <v>21</v>
      </c>
    </row>
    <row r="89" spans="1:20" x14ac:dyDescent="0.2">
      <c r="A89" t="s">
        <v>206</v>
      </c>
      <c r="B89" t="s">
        <v>207</v>
      </c>
      <c r="C89" t="s">
        <v>43</v>
      </c>
      <c r="D89">
        <v>0.48</v>
      </c>
      <c r="E89">
        <v>0.36</v>
      </c>
      <c r="F89">
        <v>2.16</v>
      </c>
      <c r="G89">
        <v>1.8</v>
      </c>
      <c r="H89">
        <v>1.92</v>
      </c>
      <c r="I89">
        <v>3.72</v>
      </c>
      <c r="J89">
        <v>4.68</v>
      </c>
      <c r="K89">
        <v>3.24</v>
      </c>
      <c r="L89">
        <v>1.68</v>
      </c>
      <c r="M89">
        <v>0.24</v>
      </c>
      <c r="N89">
        <v>0.24</v>
      </c>
      <c r="O89">
        <v>0</v>
      </c>
      <c r="P89" t="s">
        <v>18</v>
      </c>
      <c r="Q89" t="s">
        <v>19</v>
      </c>
      <c r="R89" t="s">
        <v>20</v>
      </c>
      <c r="S89" t="s">
        <v>21</v>
      </c>
      <c r="T89" t="s">
        <v>21</v>
      </c>
    </row>
    <row r="90" spans="1:20" x14ac:dyDescent="0.2">
      <c r="A90" s="10" t="s">
        <v>208</v>
      </c>
      <c r="B90" t="s">
        <v>209</v>
      </c>
      <c r="C90" t="s">
        <v>43</v>
      </c>
      <c r="D90">
        <v>10</v>
      </c>
      <c r="E90">
        <v>7.5</v>
      </c>
      <c r="F90">
        <v>45</v>
      </c>
      <c r="G90">
        <v>37.5</v>
      </c>
      <c r="H90">
        <v>40</v>
      </c>
      <c r="I90">
        <v>77.5</v>
      </c>
      <c r="J90">
        <v>97.5</v>
      </c>
      <c r="K90">
        <v>0</v>
      </c>
      <c r="L90">
        <v>0</v>
      </c>
      <c r="M90">
        <v>0</v>
      </c>
      <c r="N90">
        <v>0</v>
      </c>
      <c r="O90">
        <v>0</v>
      </c>
      <c r="P90" t="s">
        <v>18</v>
      </c>
      <c r="Q90" t="s">
        <v>25</v>
      </c>
      <c r="R90" t="s">
        <v>20</v>
      </c>
      <c r="S90" t="s">
        <v>21</v>
      </c>
      <c r="T90" t="s">
        <v>2296</v>
      </c>
    </row>
    <row r="91" spans="1:20" x14ac:dyDescent="0.2">
      <c r="A91" t="s">
        <v>210</v>
      </c>
      <c r="B91" t="s">
        <v>211</v>
      </c>
      <c r="C91" t="s">
        <v>43</v>
      </c>
      <c r="D91">
        <v>47</v>
      </c>
      <c r="E91">
        <v>47</v>
      </c>
      <c r="F91">
        <v>47</v>
      </c>
      <c r="G91">
        <v>47</v>
      </c>
      <c r="H91">
        <v>47</v>
      </c>
      <c r="I91">
        <v>47</v>
      </c>
      <c r="J91">
        <v>47</v>
      </c>
      <c r="K91">
        <v>47</v>
      </c>
      <c r="L91">
        <v>47</v>
      </c>
      <c r="M91">
        <v>47</v>
      </c>
      <c r="N91">
        <v>47</v>
      </c>
      <c r="O91">
        <v>47</v>
      </c>
      <c r="P91" t="s">
        <v>33</v>
      </c>
      <c r="Q91" t="s">
        <v>25</v>
      </c>
      <c r="R91" t="s">
        <v>20</v>
      </c>
      <c r="S91" t="s">
        <v>21</v>
      </c>
      <c r="T91" t="s">
        <v>2258</v>
      </c>
    </row>
    <row r="92" spans="1:20" x14ac:dyDescent="0.2">
      <c r="A92" t="s">
        <v>212</v>
      </c>
      <c r="B92" t="s">
        <v>213</v>
      </c>
      <c r="C92" t="s">
        <v>43</v>
      </c>
      <c r="D92">
        <v>0</v>
      </c>
      <c r="E92">
        <v>0</v>
      </c>
      <c r="F92">
        <v>0</v>
      </c>
      <c r="G92">
        <v>0</v>
      </c>
      <c r="H92">
        <v>0</v>
      </c>
      <c r="I92">
        <v>0</v>
      </c>
      <c r="J92">
        <v>0</v>
      </c>
      <c r="K92">
        <v>0</v>
      </c>
      <c r="L92">
        <v>0</v>
      </c>
      <c r="M92">
        <v>0</v>
      </c>
      <c r="N92">
        <v>0</v>
      </c>
      <c r="O92">
        <v>0</v>
      </c>
      <c r="P92" t="s">
        <v>18</v>
      </c>
      <c r="Q92" t="s">
        <v>25</v>
      </c>
      <c r="R92" t="s">
        <v>29</v>
      </c>
      <c r="S92" t="s">
        <v>21</v>
      </c>
      <c r="T92" t="s">
        <v>21</v>
      </c>
    </row>
    <row r="93" spans="1:20" x14ac:dyDescent="0.2">
      <c r="A93" t="s">
        <v>214</v>
      </c>
      <c r="B93" t="s">
        <v>215</v>
      </c>
      <c r="C93" t="s">
        <v>43</v>
      </c>
      <c r="D93">
        <v>0</v>
      </c>
      <c r="E93">
        <v>0</v>
      </c>
      <c r="F93">
        <v>0</v>
      </c>
      <c r="G93">
        <v>0</v>
      </c>
      <c r="H93">
        <v>0</v>
      </c>
      <c r="I93">
        <v>0</v>
      </c>
      <c r="J93">
        <v>0</v>
      </c>
      <c r="K93">
        <v>0</v>
      </c>
      <c r="L93">
        <v>0</v>
      </c>
      <c r="M93">
        <v>0</v>
      </c>
      <c r="N93">
        <v>0</v>
      </c>
      <c r="O93">
        <v>0</v>
      </c>
      <c r="P93" t="s">
        <v>18</v>
      </c>
      <c r="Q93" t="s">
        <v>25</v>
      </c>
      <c r="R93" t="s">
        <v>29</v>
      </c>
      <c r="S93" t="s">
        <v>21</v>
      </c>
      <c r="T93" t="s">
        <v>21</v>
      </c>
    </row>
    <row r="94" spans="1:20" x14ac:dyDescent="0.2">
      <c r="A94" t="s">
        <v>216</v>
      </c>
      <c r="B94" t="s">
        <v>217</v>
      </c>
      <c r="C94" t="s">
        <v>57</v>
      </c>
      <c r="D94">
        <v>0.28000000000000003</v>
      </c>
      <c r="E94">
        <v>0.21</v>
      </c>
      <c r="F94">
        <v>0.28999999999999998</v>
      </c>
      <c r="G94">
        <v>0.18</v>
      </c>
      <c r="H94">
        <v>0.16</v>
      </c>
      <c r="I94">
        <v>0.53</v>
      </c>
      <c r="J94">
        <v>0.74</v>
      </c>
      <c r="K94">
        <v>0.7</v>
      </c>
      <c r="L94">
        <v>0.48</v>
      </c>
      <c r="M94">
        <v>0.48</v>
      </c>
      <c r="N94">
        <v>0.34</v>
      </c>
      <c r="O94">
        <v>0.33</v>
      </c>
      <c r="P94" t="s">
        <v>18</v>
      </c>
      <c r="Q94" t="s">
        <v>19</v>
      </c>
      <c r="R94" t="s">
        <v>20</v>
      </c>
      <c r="S94" t="s">
        <v>21</v>
      </c>
      <c r="T94" t="s">
        <v>21</v>
      </c>
    </row>
    <row r="95" spans="1:20" x14ac:dyDescent="0.2">
      <c r="A95" t="s">
        <v>218</v>
      </c>
      <c r="B95" t="s">
        <v>219</v>
      </c>
      <c r="C95" t="s">
        <v>57</v>
      </c>
      <c r="D95">
        <v>47.6</v>
      </c>
      <c r="E95">
        <v>47.6</v>
      </c>
      <c r="F95">
        <v>47.6</v>
      </c>
      <c r="G95">
        <v>47.6</v>
      </c>
      <c r="H95">
        <v>47.6</v>
      </c>
      <c r="I95">
        <v>47.6</v>
      </c>
      <c r="J95">
        <v>47.6</v>
      </c>
      <c r="K95">
        <v>47.6</v>
      </c>
      <c r="L95">
        <v>47.6</v>
      </c>
      <c r="M95">
        <v>47.6</v>
      </c>
      <c r="N95">
        <v>47.6</v>
      </c>
      <c r="O95">
        <v>47.6</v>
      </c>
      <c r="P95" t="s">
        <v>33</v>
      </c>
      <c r="Q95" t="s">
        <v>19</v>
      </c>
      <c r="R95" t="s">
        <v>20</v>
      </c>
      <c r="S95" t="s">
        <v>21</v>
      </c>
      <c r="T95" t="s">
        <v>21</v>
      </c>
    </row>
    <row r="96" spans="1:20" x14ac:dyDescent="0.2">
      <c r="A96" t="s">
        <v>220</v>
      </c>
      <c r="B96" t="s">
        <v>222</v>
      </c>
      <c r="C96" t="s">
        <v>221</v>
      </c>
      <c r="D96">
        <v>51.25</v>
      </c>
      <c r="E96">
        <v>51.25</v>
      </c>
      <c r="F96">
        <v>51.25</v>
      </c>
      <c r="G96">
        <v>51.25</v>
      </c>
      <c r="H96">
        <v>51.25</v>
      </c>
      <c r="I96">
        <v>51.25</v>
      </c>
      <c r="J96">
        <v>51.25</v>
      </c>
      <c r="K96">
        <v>51.25</v>
      </c>
      <c r="L96">
        <v>51.25</v>
      </c>
      <c r="M96">
        <v>51.25</v>
      </c>
      <c r="N96">
        <v>51.25</v>
      </c>
      <c r="O96">
        <v>51.25</v>
      </c>
      <c r="P96" t="s">
        <v>33</v>
      </c>
      <c r="Q96" t="s">
        <v>25</v>
      </c>
      <c r="R96" t="s">
        <v>20</v>
      </c>
      <c r="S96" t="s">
        <v>21</v>
      </c>
      <c r="T96" t="s">
        <v>21</v>
      </c>
    </row>
    <row r="97" spans="1:20" x14ac:dyDescent="0.2">
      <c r="A97" t="s">
        <v>223</v>
      </c>
      <c r="B97" t="s">
        <v>224</v>
      </c>
      <c r="C97" t="s">
        <v>57</v>
      </c>
      <c r="D97">
        <v>0.95</v>
      </c>
      <c r="E97">
        <v>1.1599999999999999</v>
      </c>
      <c r="F97">
        <v>2</v>
      </c>
      <c r="G97">
        <v>2.98</v>
      </c>
      <c r="H97">
        <v>3.29</v>
      </c>
      <c r="I97">
        <v>1.66</v>
      </c>
      <c r="J97">
        <v>2.84</v>
      </c>
      <c r="K97">
        <v>2.52</v>
      </c>
      <c r="L97">
        <v>2.14</v>
      </c>
      <c r="M97">
        <v>1.63</v>
      </c>
      <c r="N97">
        <v>0.76</v>
      </c>
      <c r="O97">
        <v>0.46</v>
      </c>
      <c r="P97" t="s">
        <v>18</v>
      </c>
      <c r="Q97" t="s">
        <v>19</v>
      </c>
      <c r="R97" t="s">
        <v>20</v>
      </c>
      <c r="S97" t="s">
        <v>21</v>
      </c>
      <c r="T97" t="s">
        <v>21</v>
      </c>
    </row>
    <row r="98" spans="1:20" x14ac:dyDescent="0.2">
      <c r="A98" t="s">
        <v>225</v>
      </c>
      <c r="B98" t="s">
        <v>227</v>
      </c>
      <c r="C98" t="s">
        <v>226</v>
      </c>
      <c r="D98">
        <v>1.08</v>
      </c>
      <c r="E98">
        <v>0.77</v>
      </c>
      <c r="F98">
        <v>0.92</v>
      </c>
      <c r="G98">
        <v>0.74</v>
      </c>
      <c r="H98">
        <v>0.12</v>
      </c>
      <c r="I98">
        <v>0.01</v>
      </c>
      <c r="J98">
        <v>0</v>
      </c>
      <c r="K98">
        <v>0</v>
      </c>
      <c r="L98">
        <v>0</v>
      </c>
      <c r="M98">
        <v>0</v>
      </c>
      <c r="N98">
        <v>0.31</v>
      </c>
      <c r="O98">
        <v>0.28000000000000003</v>
      </c>
      <c r="P98" t="s">
        <v>18</v>
      </c>
      <c r="Q98" t="s">
        <v>19</v>
      </c>
      <c r="R98" t="s">
        <v>20</v>
      </c>
      <c r="S98" t="s">
        <v>21</v>
      </c>
      <c r="T98" t="s">
        <v>21</v>
      </c>
    </row>
    <row r="99" spans="1:20" x14ac:dyDescent="0.2">
      <c r="A99" t="s">
        <v>228</v>
      </c>
      <c r="B99" t="s">
        <v>229</v>
      </c>
      <c r="C99" t="s">
        <v>60</v>
      </c>
      <c r="D99">
        <v>22.68</v>
      </c>
      <c r="E99">
        <v>19.440000000000001</v>
      </c>
      <c r="F99">
        <v>45.36</v>
      </c>
      <c r="G99">
        <v>40.5</v>
      </c>
      <c r="H99">
        <v>40.5</v>
      </c>
      <c r="I99">
        <v>53.46</v>
      </c>
      <c r="J99">
        <v>37.26</v>
      </c>
      <c r="K99">
        <v>34.020000000000003</v>
      </c>
      <c r="L99">
        <v>24.3</v>
      </c>
      <c r="M99">
        <v>12.96</v>
      </c>
      <c r="N99">
        <v>19.440000000000001</v>
      </c>
      <c r="O99">
        <v>21.06</v>
      </c>
      <c r="P99" t="s">
        <v>18</v>
      </c>
      <c r="Q99" t="s">
        <v>19</v>
      </c>
      <c r="R99" t="s">
        <v>20</v>
      </c>
      <c r="S99" t="s">
        <v>21</v>
      </c>
      <c r="T99" t="s">
        <v>21</v>
      </c>
    </row>
    <row r="100" spans="1:20" x14ac:dyDescent="0.2">
      <c r="A100" t="s">
        <v>230</v>
      </c>
      <c r="B100" t="s">
        <v>231</v>
      </c>
      <c r="C100" t="s">
        <v>60</v>
      </c>
      <c r="D100">
        <v>10.95</v>
      </c>
      <c r="E100">
        <v>9.3800000000000008</v>
      </c>
      <c r="F100">
        <v>21.9</v>
      </c>
      <c r="G100">
        <v>19.55</v>
      </c>
      <c r="H100">
        <v>19.55</v>
      </c>
      <c r="I100">
        <v>25.81</v>
      </c>
      <c r="J100">
        <v>17.989999999999998</v>
      </c>
      <c r="K100">
        <v>16.420000000000002</v>
      </c>
      <c r="L100">
        <v>11.73</v>
      </c>
      <c r="M100">
        <v>6.26</v>
      </c>
      <c r="N100">
        <v>9.3800000000000008</v>
      </c>
      <c r="O100">
        <v>10.17</v>
      </c>
      <c r="P100" t="s">
        <v>18</v>
      </c>
      <c r="Q100" t="s">
        <v>19</v>
      </c>
      <c r="R100" t="s">
        <v>20</v>
      </c>
      <c r="S100" t="s">
        <v>21</v>
      </c>
      <c r="T100" t="s">
        <v>21</v>
      </c>
    </row>
    <row r="101" spans="1:20" x14ac:dyDescent="0.2">
      <c r="A101" t="s">
        <v>232</v>
      </c>
      <c r="B101" t="s">
        <v>233</v>
      </c>
      <c r="C101" t="s">
        <v>60</v>
      </c>
      <c r="D101">
        <v>5.15</v>
      </c>
      <c r="E101">
        <v>4.42</v>
      </c>
      <c r="F101">
        <v>10.3</v>
      </c>
      <c r="G101">
        <v>9.1999999999999993</v>
      </c>
      <c r="H101">
        <v>9.1999999999999993</v>
      </c>
      <c r="I101">
        <v>12.14</v>
      </c>
      <c r="J101">
        <v>8.4600000000000009</v>
      </c>
      <c r="K101">
        <v>7.73</v>
      </c>
      <c r="L101">
        <v>5.52</v>
      </c>
      <c r="M101">
        <v>2.94</v>
      </c>
      <c r="N101">
        <v>4.42</v>
      </c>
      <c r="O101">
        <v>4.78</v>
      </c>
      <c r="P101" t="s">
        <v>18</v>
      </c>
      <c r="Q101" t="s">
        <v>19</v>
      </c>
      <c r="R101" t="s">
        <v>20</v>
      </c>
      <c r="S101" t="s">
        <v>21</v>
      </c>
      <c r="T101" t="s">
        <v>21</v>
      </c>
    </row>
    <row r="102" spans="1:20" x14ac:dyDescent="0.2">
      <c r="A102" t="s">
        <v>234</v>
      </c>
      <c r="B102" t="s">
        <v>235</v>
      </c>
      <c r="C102" t="s">
        <v>60</v>
      </c>
      <c r="D102">
        <v>21</v>
      </c>
      <c r="E102">
        <v>18</v>
      </c>
      <c r="F102">
        <v>42</v>
      </c>
      <c r="G102">
        <v>37.5</v>
      </c>
      <c r="H102">
        <v>37.5</v>
      </c>
      <c r="I102">
        <v>49.5</v>
      </c>
      <c r="J102">
        <v>34.5</v>
      </c>
      <c r="K102">
        <v>31.5</v>
      </c>
      <c r="L102">
        <v>22.5</v>
      </c>
      <c r="M102">
        <v>12</v>
      </c>
      <c r="N102">
        <v>18</v>
      </c>
      <c r="O102">
        <v>19.5</v>
      </c>
      <c r="P102" t="s">
        <v>18</v>
      </c>
      <c r="Q102" t="s">
        <v>19</v>
      </c>
      <c r="R102" t="s">
        <v>20</v>
      </c>
      <c r="S102" t="s">
        <v>21</v>
      </c>
      <c r="T102" t="s">
        <v>21</v>
      </c>
    </row>
    <row r="103" spans="1:20" x14ac:dyDescent="0.2">
      <c r="A103" t="s">
        <v>236</v>
      </c>
      <c r="B103" t="s">
        <v>237</v>
      </c>
      <c r="C103" t="s">
        <v>60</v>
      </c>
      <c r="D103">
        <v>21</v>
      </c>
      <c r="E103">
        <v>18</v>
      </c>
      <c r="F103">
        <v>42</v>
      </c>
      <c r="G103">
        <v>37.5</v>
      </c>
      <c r="H103">
        <v>37.5</v>
      </c>
      <c r="I103">
        <v>49.5</v>
      </c>
      <c r="J103">
        <v>34.5</v>
      </c>
      <c r="K103">
        <v>31.5</v>
      </c>
      <c r="L103">
        <v>22.5</v>
      </c>
      <c r="M103">
        <v>12</v>
      </c>
      <c r="N103">
        <v>18</v>
      </c>
      <c r="O103">
        <v>19.5</v>
      </c>
      <c r="P103" t="s">
        <v>18</v>
      </c>
      <c r="Q103" t="s">
        <v>19</v>
      </c>
      <c r="R103" t="s">
        <v>20</v>
      </c>
      <c r="S103" t="s">
        <v>21</v>
      </c>
      <c r="T103" t="s">
        <v>21</v>
      </c>
    </row>
    <row r="104" spans="1:20" x14ac:dyDescent="0.2">
      <c r="A104" t="s">
        <v>238</v>
      </c>
      <c r="B104" t="s">
        <v>239</v>
      </c>
      <c r="C104" t="s">
        <v>60</v>
      </c>
      <c r="D104">
        <v>14.35</v>
      </c>
      <c r="E104">
        <v>12.3</v>
      </c>
      <c r="F104">
        <v>28.7</v>
      </c>
      <c r="G104">
        <v>25.63</v>
      </c>
      <c r="H104">
        <v>25.63</v>
      </c>
      <c r="I104">
        <v>33.83</v>
      </c>
      <c r="J104">
        <v>23.58</v>
      </c>
      <c r="K104">
        <v>21.53</v>
      </c>
      <c r="L104">
        <v>15.38</v>
      </c>
      <c r="M104">
        <v>8.1999999999999993</v>
      </c>
      <c r="N104">
        <v>12.3</v>
      </c>
      <c r="O104">
        <v>13.33</v>
      </c>
      <c r="P104" t="s">
        <v>18</v>
      </c>
      <c r="Q104" t="s">
        <v>19</v>
      </c>
      <c r="R104" t="s">
        <v>20</v>
      </c>
      <c r="S104" t="s">
        <v>21</v>
      </c>
      <c r="T104" t="s">
        <v>21</v>
      </c>
    </row>
    <row r="105" spans="1:20" x14ac:dyDescent="0.2">
      <c r="A105" t="s">
        <v>240</v>
      </c>
      <c r="B105" t="s">
        <v>241</v>
      </c>
      <c r="C105" t="s">
        <v>60</v>
      </c>
      <c r="D105">
        <v>14</v>
      </c>
      <c r="E105">
        <v>12</v>
      </c>
      <c r="F105">
        <v>28</v>
      </c>
      <c r="G105">
        <v>25</v>
      </c>
      <c r="H105">
        <v>25</v>
      </c>
      <c r="I105">
        <v>33</v>
      </c>
      <c r="J105">
        <v>23</v>
      </c>
      <c r="K105">
        <v>21</v>
      </c>
      <c r="L105">
        <v>15</v>
      </c>
      <c r="M105">
        <v>8</v>
      </c>
      <c r="N105">
        <v>12</v>
      </c>
      <c r="O105">
        <v>13</v>
      </c>
      <c r="P105" t="s">
        <v>18</v>
      </c>
      <c r="Q105" t="s">
        <v>19</v>
      </c>
      <c r="R105" t="s">
        <v>20</v>
      </c>
      <c r="S105" t="s">
        <v>21</v>
      </c>
      <c r="T105" t="s">
        <v>21</v>
      </c>
    </row>
    <row r="106" spans="1:20" x14ac:dyDescent="0.2">
      <c r="A106" t="s">
        <v>242</v>
      </c>
      <c r="B106" t="s">
        <v>243</v>
      </c>
      <c r="C106" t="s">
        <v>221</v>
      </c>
      <c r="D106">
        <v>0.25</v>
      </c>
      <c r="E106">
        <v>0.19</v>
      </c>
      <c r="F106">
        <v>1.1299999999999999</v>
      </c>
      <c r="G106">
        <v>0.95</v>
      </c>
      <c r="H106">
        <v>1.01</v>
      </c>
      <c r="I106">
        <v>1.95</v>
      </c>
      <c r="J106">
        <v>2.46</v>
      </c>
      <c r="K106">
        <v>1.7</v>
      </c>
      <c r="L106">
        <v>0.88</v>
      </c>
      <c r="M106">
        <v>0.13</v>
      </c>
      <c r="N106">
        <v>0.13</v>
      </c>
      <c r="O106">
        <v>0</v>
      </c>
      <c r="P106" t="s">
        <v>18</v>
      </c>
      <c r="Q106" t="s">
        <v>25</v>
      </c>
      <c r="R106" t="s">
        <v>20</v>
      </c>
      <c r="S106" t="s">
        <v>21</v>
      </c>
      <c r="T106" t="s">
        <v>21</v>
      </c>
    </row>
    <row r="107" spans="1:20" x14ac:dyDescent="0.2">
      <c r="A107" t="s">
        <v>244</v>
      </c>
      <c r="B107" t="s">
        <v>245</v>
      </c>
      <c r="C107" t="s">
        <v>221</v>
      </c>
      <c r="D107">
        <v>1.04</v>
      </c>
      <c r="E107">
        <v>0.78</v>
      </c>
      <c r="F107">
        <v>4.68</v>
      </c>
      <c r="G107">
        <v>3.9</v>
      </c>
      <c r="H107">
        <v>4.16</v>
      </c>
      <c r="I107">
        <v>8.06</v>
      </c>
      <c r="J107">
        <v>10.14</v>
      </c>
      <c r="K107">
        <v>7.02</v>
      </c>
      <c r="L107">
        <v>3.64</v>
      </c>
      <c r="M107">
        <v>0.52</v>
      </c>
      <c r="N107">
        <v>0.52</v>
      </c>
      <c r="O107">
        <v>0</v>
      </c>
      <c r="P107" t="s">
        <v>18</v>
      </c>
      <c r="Q107" t="s">
        <v>25</v>
      </c>
      <c r="R107" t="s">
        <v>20</v>
      </c>
      <c r="S107" t="s">
        <v>21</v>
      </c>
      <c r="T107" t="s">
        <v>21</v>
      </c>
    </row>
    <row r="108" spans="1:20" x14ac:dyDescent="0.2">
      <c r="A108" t="s">
        <v>246</v>
      </c>
      <c r="B108" t="s">
        <v>247</v>
      </c>
      <c r="C108" t="s">
        <v>43</v>
      </c>
      <c r="D108">
        <v>14.28</v>
      </c>
      <c r="E108">
        <v>12.24</v>
      </c>
      <c r="F108">
        <v>28.56</v>
      </c>
      <c r="G108">
        <v>25.5</v>
      </c>
      <c r="H108">
        <v>25.5</v>
      </c>
      <c r="I108">
        <v>33.659999999999997</v>
      </c>
      <c r="J108">
        <v>23.46</v>
      </c>
      <c r="K108">
        <v>21.42</v>
      </c>
      <c r="L108">
        <v>15.3</v>
      </c>
      <c r="M108">
        <v>8.16</v>
      </c>
      <c r="N108">
        <v>12.24</v>
      </c>
      <c r="O108">
        <v>13.26</v>
      </c>
      <c r="P108" t="s">
        <v>18</v>
      </c>
      <c r="Q108" t="s">
        <v>25</v>
      </c>
      <c r="R108" t="s">
        <v>20</v>
      </c>
      <c r="S108" t="s">
        <v>21</v>
      </c>
      <c r="T108" t="s">
        <v>21</v>
      </c>
    </row>
    <row r="109" spans="1:20" x14ac:dyDescent="0.2">
      <c r="A109" t="s">
        <v>248</v>
      </c>
      <c r="B109" t="s">
        <v>249</v>
      </c>
      <c r="C109" t="s">
        <v>43</v>
      </c>
      <c r="D109">
        <v>493.63</v>
      </c>
      <c r="E109">
        <v>493.63</v>
      </c>
      <c r="F109">
        <v>493.63</v>
      </c>
      <c r="G109">
        <v>493.63</v>
      </c>
      <c r="H109">
        <v>493.63</v>
      </c>
      <c r="I109">
        <v>493.63</v>
      </c>
      <c r="J109">
        <v>493.63</v>
      </c>
      <c r="K109">
        <v>493.63</v>
      </c>
      <c r="L109">
        <v>493.63</v>
      </c>
      <c r="M109">
        <v>493.63</v>
      </c>
      <c r="N109">
        <v>493.63</v>
      </c>
      <c r="O109">
        <v>493.63</v>
      </c>
      <c r="P109" t="s">
        <v>33</v>
      </c>
      <c r="Q109" t="s">
        <v>25</v>
      </c>
      <c r="R109" t="s">
        <v>20</v>
      </c>
      <c r="S109" t="s">
        <v>21</v>
      </c>
      <c r="T109" t="s">
        <v>21</v>
      </c>
    </row>
    <row r="110" spans="1:20" x14ac:dyDescent="0.2">
      <c r="A110" t="s">
        <v>250</v>
      </c>
      <c r="B110" t="s">
        <v>251</v>
      </c>
      <c r="C110" t="s">
        <v>57</v>
      </c>
      <c r="D110">
        <v>0.45</v>
      </c>
      <c r="E110">
        <v>0.33</v>
      </c>
      <c r="F110">
        <v>0.57999999999999996</v>
      </c>
      <c r="G110">
        <v>0.66</v>
      </c>
      <c r="H110">
        <v>0.6</v>
      </c>
      <c r="I110">
        <v>0.37</v>
      </c>
      <c r="J110">
        <v>0.1</v>
      </c>
      <c r="K110">
        <v>0.04</v>
      </c>
      <c r="L110">
        <v>0</v>
      </c>
      <c r="M110">
        <v>0</v>
      </c>
      <c r="N110">
        <v>0.15</v>
      </c>
      <c r="O110">
        <v>0.16</v>
      </c>
      <c r="P110" t="s">
        <v>18</v>
      </c>
      <c r="Q110" t="s">
        <v>19</v>
      </c>
      <c r="R110" t="s">
        <v>20</v>
      </c>
      <c r="S110" t="s">
        <v>21</v>
      </c>
      <c r="T110" t="s">
        <v>21</v>
      </c>
    </row>
    <row r="111" spans="1:20" x14ac:dyDescent="0.2">
      <c r="A111" t="s">
        <v>252</v>
      </c>
      <c r="B111" t="s">
        <v>253</v>
      </c>
      <c r="C111" t="s">
        <v>57</v>
      </c>
      <c r="D111">
        <v>0.52</v>
      </c>
      <c r="E111">
        <v>0.32</v>
      </c>
      <c r="F111">
        <v>0.25</v>
      </c>
      <c r="G111">
        <v>0.26</v>
      </c>
      <c r="H111">
        <v>0.39</v>
      </c>
      <c r="I111">
        <v>0.57999999999999996</v>
      </c>
      <c r="J111">
        <v>0.8</v>
      </c>
      <c r="K111">
        <v>0.66</v>
      </c>
      <c r="L111">
        <v>0.47</v>
      </c>
      <c r="M111">
        <v>0.15</v>
      </c>
      <c r="N111">
        <v>0.17</v>
      </c>
      <c r="O111">
        <v>0.37</v>
      </c>
      <c r="P111" t="s">
        <v>33</v>
      </c>
      <c r="Q111" t="s">
        <v>19</v>
      </c>
      <c r="R111" t="s">
        <v>20</v>
      </c>
      <c r="S111" t="s">
        <v>21</v>
      </c>
      <c r="T111" t="s">
        <v>21</v>
      </c>
    </row>
    <row r="112" spans="1:20" x14ac:dyDescent="0.2">
      <c r="A112" t="s">
        <v>254</v>
      </c>
      <c r="B112" t="s">
        <v>255</v>
      </c>
      <c r="C112" t="s">
        <v>57</v>
      </c>
      <c r="D112">
        <v>52.88</v>
      </c>
      <c r="E112">
        <v>51.34</v>
      </c>
      <c r="F112">
        <v>50.17</v>
      </c>
      <c r="G112">
        <v>48.32</v>
      </c>
      <c r="H112">
        <v>51.32</v>
      </c>
      <c r="I112">
        <v>51.32</v>
      </c>
      <c r="J112">
        <v>56</v>
      </c>
      <c r="K112">
        <v>51.4</v>
      </c>
      <c r="L112">
        <v>42.41</v>
      </c>
      <c r="M112">
        <v>44</v>
      </c>
      <c r="N112">
        <v>45.8</v>
      </c>
      <c r="O112">
        <v>50</v>
      </c>
      <c r="P112" t="s">
        <v>33</v>
      </c>
      <c r="Q112" t="s">
        <v>19</v>
      </c>
      <c r="R112" t="s">
        <v>20</v>
      </c>
      <c r="S112" t="s">
        <v>21</v>
      </c>
      <c r="T112" t="s">
        <v>21</v>
      </c>
    </row>
    <row r="113" spans="1:20" x14ac:dyDescent="0.2">
      <c r="A113" t="s">
        <v>256</v>
      </c>
      <c r="B113" t="s">
        <v>257</v>
      </c>
      <c r="C113" t="s">
        <v>46</v>
      </c>
      <c r="D113">
        <v>0.1</v>
      </c>
      <c r="E113">
        <v>7.0000000000000007E-2</v>
      </c>
      <c r="F113">
        <v>0.43</v>
      </c>
      <c r="G113">
        <v>0.36</v>
      </c>
      <c r="H113">
        <v>0.38</v>
      </c>
      <c r="I113">
        <v>0.74</v>
      </c>
      <c r="J113">
        <v>0.94</v>
      </c>
      <c r="K113">
        <v>0.65</v>
      </c>
      <c r="L113">
        <v>0.34</v>
      </c>
      <c r="M113">
        <v>0.05</v>
      </c>
      <c r="N113">
        <v>0.05</v>
      </c>
      <c r="O113">
        <v>0</v>
      </c>
      <c r="P113" t="s">
        <v>18</v>
      </c>
      <c r="Q113" t="s">
        <v>25</v>
      </c>
      <c r="R113" t="s">
        <v>20</v>
      </c>
      <c r="S113" t="s">
        <v>21</v>
      </c>
      <c r="T113" t="s">
        <v>21</v>
      </c>
    </row>
    <row r="114" spans="1:20" x14ac:dyDescent="0.2">
      <c r="A114" t="s">
        <v>258</v>
      </c>
      <c r="B114" t="s">
        <v>259</v>
      </c>
      <c r="C114" t="s">
        <v>46</v>
      </c>
      <c r="D114">
        <v>2.31</v>
      </c>
      <c r="E114">
        <v>1.98</v>
      </c>
      <c r="F114">
        <v>4.62</v>
      </c>
      <c r="G114">
        <v>4.13</v>
      </c>
      <c r="H114">
        <v>4.13</v>
      </c>
      <c r="I114">
        <v>5.45</v>
      </c>
      <c r="J114">
        <v>3.8</v>
      </c>
      <c r="K114">
        <v>3.47</v>
      </c>
      <c r="L114">
        <v>2.48</v>
      </c>
      <c r="M114">
        <v>1.32</v>
      </c>
      <c r="N114">
        <v>1.98</v>
      </c>
      <c r="O114">
        <v>2.15</v>
      </c>
      <c r="P114" t="s">
        <v>18</v>
      </c>
      <c r="Q114" t="s">
        <v>25</v>
      </c>
      <c r="R114" t="s">
        <v>20</v>
      </c>
      <c r="S114" t="s">
        <v>21</v>
      </c>
      <c r="T114" t="s">
        <v>21</v>
      </c>
    </row>
    <row r="115" spans="1:20" x14ac:dyDescent="0.2">
      <c r="A115" t="s">
        <v>260</v>
      </c>
      <c r="B115" t="s">
        <v>261</v>
      </c>
      <c r="C115" t="s">
        <v>46</v>
      </c>
      <c r="D115">
        <v>0.18</v>
      </c>
      <c r="E115">
        <v>0.16</v>
      </c>
      <c r="F115">
        <v>0.37</v>
      </c>
      <c r="G115">
        <v>0.33</v>
      </c>
      <c r="H115">
        <v>0.33</v>
      </c>
      <c r="I115">
        <v>0.44</v>
      </c>
      <c r="J115">
        <v>0.3</v>
      </c>
      <c r="K115">
        <v>0.28000000000000003</v>
      </c>
      <c r="L115">
        <v>0.2</v>
      </c>
      <c r="M115">
        <v>0.11</v>
      </c>
      <c r="N115">
        <v>0.16</v>
      </c>
      <c r="O115">
        <v>0.17</v>
      </c>
      <c r="P115" t="s">
        <v>18</v>
      </c>
      <c r="Q115" t="s">
        <v>25</v>
      </c>
      <c r="R115" t="s">
        <v>20</v>
      </c>
      <c r="S115" t="s">
        <v>21</v>
      </c>
      <c r="T115" t="s">
        <v>21</v>
      </c>
    </row>
    <row r="116" spans="1:20" x14ac:dyDescent="0.2">
      <c r="A116" t="s">
        <v>262</v>
      </c>
      <c r="B116" t="s">
        <v>263</v>
      </c>
      <c r="C116" t="s">
        <v>43</v>
      </c>
      <c r="D116">
        <v>24</v>
      </c>
      <c r="E116">
        <v>24.74</v>
      </c>
      <c r="F116">
        <v>19.440000000000001</v>
      </c>
      <c r="G116">
        <v>13.32</v>
      </c>
      <c r="H116">
        <v>24.33</v>
      </c>
      <c r="I116">
        <v>24.74</v>
      </c>
      <c r="J116">
        <v>26.24</v>
      </c>
      <c r="K116">
        <v>23.13</v>
      </c>
      <c r="L116">
        <v>24.17</v>
      </c>
      <c r="M116">
        <v>25.96</v>
      </c>
      <c r="N116">
        <v>24.93</v>
      </c>
      <c r="O116">
        <v>26.35</v>
      </c>
      <c r="P116" t="s">
        <v>18</v>
      </c>
      <c r="Q116" t="s">
        <v>19</v>
      </c>
      <c r="R116" t="s">
        <v>20</v>
      </c>
      <c r="S116" t="s">
        <v>21</v>
      </c>
      <c r="T116" t="s">
        <v>21</v>
      </c>
    </row>
    <row r="117" spans="1:20" x14ac:dyDescent="0.2">
      <c r="A117" t="s">
        <v>264</v>
      </c>
      <c r="B117" t="s">
        <v>265</v>
      </c>
      <c r="C117" t="s">
        <v>43</v>
      </c>
      <c r="D117">
        <v>39.200000000000003</v>
      </c>
      <c r="E117">
        <v>32</v>
      </c>
      <c r="F117">
        <v>28.8</v>
      </c>
      <c r="G117">
        <v>31.6</v>
      </c>
      <c r="H117">
        <v>32</v>
      </c>
      <c r="I117">
        <v>32.799999999999997</v>
      </c>
      <c r="J117">
        <v>39.5</v>
      </c>
      <c r="K117">
        <v>32.799999999999997</v>
      </c>
      <c r="L117">
        <v>39.5</v>
      </c>
      <c r="M117">
        <v>32.799999999999997</v>
      </c>
      <c r="N117">
        <v>32</v>
      </c>
      <c r="O117">
        <v>39.200000000000003</v>
      </c>
      <c r="P117" t="s">
        <v>33</v>
      </c>
      <c r="Q117" t="s">
        <v>19</v>
      </c>
      <c r="R117" t="s">
        <v>20</v>
      </c>
      <c r="S117" t="s">
        <v>21</v>
      </c>
      <c r="T117" t="s">
        <v>21</v>
      </c>
    </row>
    <row r="118" spans="1:20" x14ac:dyDescent="0.2">
      <c r="A118" t="s">
        <v>266</v>
      </c>
      <c r="B118" t="s">
        <v>267</v>
      </c>
      <c r="C118" t="s">
        <v>46</v>
      </c>
      <c r="D118">
        <v>5.74</v>
      </c>
      <c r="E118">
        <v>4.92</v>
      </c>
      <c r="F118">
        <v>11.48</v>
      </c>
      <c r="G118">
        <v>10.25</v>
      </c>
      <c r="H118">
        <v>10.25</v>
      </c>
      <c r="I118">
        <v>13.53</v>
      </c>
      <c r="J118">
        <v>9.43</v>
      </c>
      <c r="K118">
        <v>8.61</v>
      </c>
      <c r="L118">
        <v>6.15</v>
      </c>
      <c r="M118">
        <v>3.28</v>
      </c>
      <c r="N118">
        <v>4.92</v>
      </c>
      <c r="O118">
        <v>5.33</v>
      </c>
      <c r="P118" t="s">
        <v>18</v>
      </c>
      <c r="Q118" t="s">
        <v>25</v>
      </c>
      <c r="R118" t="s">
        <v>20</v>
      </c>
      <c r="S118" t="s">
        <v>21</v>
      </c>
      <c r="T118" t="s">
        <v>21</v>
      </c>
    </row>
    <row r="119" spans="1:20" x14ac:dyDescent="0.2">
      <c r="A119" s="10" t="s">
        <v>268</v>
      </c>
      <c r="B119" t="s">
        <v>269</v>
      </c>
      <c r="C119" t="s">
        <v>43</v>
      </c>
      <c r="D119">
        <v>5.2</v>
      </c>
      <c r="E119">
        <v>3.9</v>
      </c>
      <c r="F119">
        <v>23.4</v>
      </c>
      <c r="G119">
        <v>19.5</v>
      </c>
      <c r="H119">
        <v>20.8</v>
      </c>
      <c r="I119">
        <v>40.299999999999997</v>
      </c>
      <c r="J119">
        <v>50.7</v>
      </c>
      <c r="K119">
        <v>28.78</v>
      </c>
      <c r="L119">
        <v>14.92</v>
      </c>
      <c r="M119">
        <v>2.13</v>
      </c>
      <c r="N119">
        <v>2.13</v>
      </c>
      <c r="O119">
        <v>0</v>
      </c>
      <c r="P119" t="s">
        <v>18</v>
      </c>
      <c r="Q119" t="s">
        <v>19</v>
      </c>
      <c r="R119" t="s">
        <v>20</v>
      </c>
      <c r="S119" t="s">
        <v>21</v>
      </c>
      <c r="T119" s="10" t="s">
        <v>2246</v>
      </c>
    </row>
    <row r="120" spans="1:20" x14ac:dyDescent="0.2">
      <c r="A120" t="s">
        <v>270</v>
      </c>
      <c r="B120" t="s">
        <v>271</v>
      </c>
      <c r="C120" t="s">
        <v>43</v>
      </c>
      <c r="D120">
        <v>6</v>
      </c>
      <c r="E120">
        <v>4.5</v>
      </c>
      <c r="F120">
        <v>27</v>
      </c>
      <c r="G120">
        <v>22.5</v>
      </c>
      <c r="H120">
        <v>24</v>
      </c>
      <c r="I120">
        <v>46.5</v>
      </c>
      <c r="J120">
        <v>58.5</v>
      </c>
      <c r="K120">
        <v>40.5</v>
      </c>
      <c r="L120">
        <v>21</v>
      </c>
      <c r="M120">
        <v>3</v>
      </c>
      <c r="N120">
        <v>3</v>
      </c>
      <c r="O120">
        <v>0</v>
      </c>
      <c r="P120" t="s">
        <v>18</v>
      </c>
      <c r="Q120" t="s">
        <v>19</v>
      </c>
      <c r="R120" t="s">
        <v>20</v>
      </c>
      <c r="S120" t="s">
        <v>21</v>
      </c>
      <c r="T120" t="s">
        <v>21</v>
      </c>
    </row>
    <row r="121" spans="1:20" x14ac:dyDescent="0.2">
      <c r="A121" t="s">
        <v>272</v>
      </c>
      <c r="B121" t="s">
        <v>273</v>
      </c>
      <c r="C121" t="s">
        <v>43</v>
      </c>
      <c r="D121">
        <v>80</v>
      </c>
      <c r="E121">
        <v>80</v>
      </c>
      <c r="F121">
        <v>80</v>
      </c>
      <c r="G121">
        <v>80</v>
      </c>
      <c r="H121">
        <v>80</v>
      </c>
      <c r="I121">
        <v>80</v>
      </c>
      <c r="J121">
        <v>80</v>
      </c>
      <c r="K121">
        <v>80</v>
      </c>
      <c r="L121">
        <v>80</v>
      </c>
      <c r="M121">
        <v>80</v>
      </c>
      <c r="N121">
        <v>80</v>
      </c>
      <c r="O121">
        <v>80</v>
      </c>
      <c r="P121" t="s">
        <v>33</v>
      </c>
      <c r="Q121" t="s">
        <v>25</v>
      </c>
      <c r="R121" t="s">
        <v>20</v>
      </c>
      <c r="S121" t="s">
        <v>21</v>
      </c>
      <c r="T121" t="s">
        <v>21</v>
      </c>
    </row>
    <row r="122" spans="1:20" x14ac:dyDescent="0.2">
      <c r="A122" t="s">
        <v>274</v>
      </c>
      <c r="B122" t="s">
        <v>275</v>
      </c>
      <c r="C122" t="s">
        <v>60</v>
      </c>
      <c r="D122">
        <v>28.56</v>
      </c>
      <c r="E122">
        <v>28.56</v>
      </c>
      <c r="F122">
        <v>28.56</v>
      </c>
      <c r="G122">
        <v>28.56</v>
      </c>
      <c r="H122">
        <v>28.56</v>
      </c>
      <c r="I122">
        <v>28.56</v>
      </c>
      <c r="J122">
        <v>28.56</v>
      </c>
      <c r="K122">
        <v>28.56</v>
      </c>
      <c r="L122">
        <v>28.56</v>
      </c>
      <c r="M122">
        <v>28.56</v>
      </c>
      <c r="N122">
        <v>28.56</v>
      </c>
      <c r="O122">
        <v>28.56</v>
      </c>
      <c r="P122" t="s">
        <v>33</v>
      </c>
      <c r="Q122" t="s">
        <v>19</v>
      </c>
      <c r="R122" t="s">
        <v>20</v>
      </c>
      <c r="S122" t="s">
        <v>21</v>
      </c>
      <c r="T122" t="s">
        <v>21</v>
      </c>
    </row>
    <row r="123" spans="1:20" x14ac:dyDescent="0.2">
      <c r="A123" t="s">
        <v>276</v>
      </c>
      <c r="B123" t="s">
        <v>277</v>
      </c>
      <c r="C123" t="s">
        <v>151</v>
      </c>
      <c r="D123">
        <v>5.0599999999999996</v>
      </c>
      <c r="E123">
        <v>6.93</v>
      </c>
      <c r="F123">
        <v>6.44</v>
      </c>
      <c r="G123">
        <v>8.65</v>
      </c>
      <c r="H123">
        <v>9.32</v>
      </c>
      <c r="I123">
        <v>8.49</v>
      </c>
      <c r="J123">
        <v>7</v>
      </c>
      <c r="K123">
        <v>4.22</v>
      </c>
      <c r="L123">
        <v>3.22</v>
      </c>
      <c r="M123">
        <v>2.7</v>
      </c>
      <c r="N123">
        <v>1.82</v>
      </c>
      <c r="O123">
        <v>1.99</v>
      </c>
      <c r="P123" t="s">
        <v>18</v>
      </c>
      <c r="Q123" t="s">
        <v>19</v>
      </c>
      <c r="R123" t="s">
        <v>20</v>
      </c>
      <c r="S123" t="s">
        <v>21</v>
      </c>
      <c r="T123" t="s">
        <v>21</v>
      </c>
    </row>
    <row r="124" spans="1:20" x14ac:dyDescent="0.2">
      <c r="A124" t="s">
        <v>278</v>
      </c>
      <c r="B124" t="s">
        <v>279</v>
      </c>
      <c r="C124" t="s">
        <v>43</v>
      </c>
      <c r="D124">
        <v>1.8</v>
      </c>
      <c r="E124">
        <v>1.35</v>
      </c>
      <c r="F124">
        <v>8.1</v>
      </c>
      <c r="G124">
        <v>6.75</v>
      </c>
      <c r="H124">
        <v>7.2</v>
      </c>
      <c r="I124">
        <v>13.95</v>
      </c>
      <c r="J124">
        <v>17.55</v>
      </c>
      <c r="K124">
        <v>12.15</v>
      </c>
      <c r="L124">
        <v>6.3</v>
      </c>
      <c r="M124">
        <v>0.9</v>
      </c>
      <c r="N124">
        <v>0.9</v>
      </c>
      <c r="O124">
        <v>0</v>
      </c>
      <c r="P124" t="s">
        <v>18</v>
      </c>
      <c r="Q124" t="s">
        <v>25</v>
      </c>
      <c r="R124" t="s">
        <v>20</v>
      </c>
      <c r="S124" t="s">
        <v>21</v>
      </c>
      <c r="T124" t="s">
        <v>21</v>
      </c>
    </row>
    <row r="125" spans="1:20" x14ac:dyDescent="0.2">
      <c r="A125" t="s">
        <v>280</v>
      </c>
      <c r="B125" t="s">
        <v>281</v>
      </c>
      <c r="C125" t="s">
        <v>43</v>
      </c>
      <c r="D125">
        <v>0.6</v>
      </c>
      <c r="E125">
        <v>0.45</v>
      </c>
      <c r="F125">
        <v>2.7</v>
      </c>
      <c r="G125">
        <v>2.25</v>
      </c>
      <c r="H125">
        <v>2.4</v>
      </c>
      <c r="I125">
        <v>4.6500000000000004</v>
      </c>
      <c r="J125">
        <v>5.85</v>
      </c>
      <c r="K125">
        <v>4.05</v>
      </c>
      <c r="L125">
        <v>2.1</v>
      </c>
      <c r="M125">
        <v>0.3</v>
      </c>
      <c r="N125">
        <v>0.3</v>
      </c>
      <c r="O125">
        <v>0</v>
      </c>
      <c r="P125" t="s">
        <v>18</v>
      </c>
      <c r="Q125" t="s">
        <v>25</v>
      </c>
      <c r="R125" t="s">
        <v>20</v>
      </c>
      <c r="S125" t="s">
        <v>21</v>
      </c>
      <c r="T125" t="s">
        <v>21</v>
      </c>
    </row>
    <row r="126" spans="1:20" x14ac:dyDescent="0.2">
      <c r="A126" t="s">
        <v>282</v>
      </c>
      <c r="B126" t="s">
        <v>283</v>
      </c>
      <c r="C126" t="s">
        <v>57</v>
      </c>
      <c r="D126">
        <v>0</v>
      </c>
      <c r="E126">
        <v>2.08</v>
      </c>
      <c r="F126">
        <v>5.6</v>
      </c>
      <c r="G126">
        <v>5.52</v>
      </c>
      <c r="H126">
        <v>3.2</v>
      </c>
      <c r="I126">
        <v>2.72</v>
      </c>
      <c r="J126">
        <v>3.52</v>
      </c>
      <c r="K126">
        <v>3.1</v>
      </c>
      <c r="L126">
        <v>0</v>
      </c>
      <c r="M126">
        <v>0</v>
      </c>
      <c r="N126">
        <v>0</v>
      </c>
      <c r="O126">
        <v>0</v>
      </c>
      <c r="P126" t="s">
        <v>33</v>
      </c>
      <c r="Q126" t="s">
        <v>19</v>
      </c>
      <c r="R126" t="s">
        <v>20</v>
      </c>
      <c r="S126" t="s">
        <v>21</v>
      </c>
      <c r="T126" t="s">
        <v>21</v>
      </c>
    </row>
    <row r="127" spans="1:20" x14ac:dyDescent="0.2">
      <c r="A127" t="s">
        <v>284</v>
      </c>
      <c r="B127" t="s">
        <v>285</v>
      </c>
      <c r="C127" t="s">
        <v>27</v>
      </c>
      <c r="D127">
        <v>0.8</v>
      </c>
      <c r="E127">
        <v>0.6</v>
      </c>
      <c r="F127">
        <v>3.6</v>
      </c>
      <c r="G127">
        <v>3</v>
      </c>
      <c r="H127">
        <v>3.2</v>
      </c>
      <c r="I127">
        <v>6.2</v>
      </c>
      <c r="J127">
        <v>7.8</v>
      </c>
      <c r="K127">
        <v>5.4</v>
      </c>
      <c r="L127">
        <v>2.8</v>
      </c>
      <c r="M127">
        <v>0.4</v>
      </c>
      <c r="N127">
        <v>0.4</v>
      </c>
      <c r="O127">
        <v>0</v>
      </c>
      <c r="P127" t="s">
        <v>18</v>
      </c>
      <c r="Q127" t="s">
        <v>19</v>
      </c>
      <c r="R127" t="s">
        <v>20</v>
      </c>
      <c r="T127" s="8"/>
    </row>
    <row r="128" spans="1:20" x14ac:dyDescent="0.2">
      <c r="A128" t="s">
        <v>286</v>
      </c>
      <c r="B128" t="s">
        <v>287</v>
      </c>
      <c r="C128" t="s">
        <v>46</v>
      </c>
      <c r="D128">
        <v>2.74</v>
      </c>
      <c r="E128">
        <v>2.35</v>
      </c>
      <c r="F128">
        <v>5.47</v>
      </c>
      <c r="G128">
        <v>4.8899999999999997</v>
      </c>
      <c r="H128">
        <v>4.8899999999999997</v>
      </c>
      <c r="I128">
        <v>6.45</v>
      </c>
      <c r="J128">
        <v>4.5</v>
      </c>
      <c r="K128">
        <v>4.1100000000000003</v>
      </c>
      <c r="L128">
        <v>2.93</v>
      </c>
      <c r="M128">
        <v>1.56</v>
      </c>
      <c r="N128">
        <v>2.35</v>
      </c>
      <c r="O128">
        <v>2.54</v>
      </c>
      <c r="P128" t="s">
        <v>18</v>
      </c>
      <c r="Q128" t="s">
        <v>25</v>
      </c>
      <c r="R128" t="s">
        <v>20</v>
      </c>
      <c r="S128" t="s">
        <v>21</v>
      </c>
      <c r="T128" t="s">
        <v>21</v>
      </c>
    </row>
    <row r="129" spans="1:20" x14ac:dyDescent="0.2">
      <c r="A129" t="s">
        <v>288</v>
      </c>
      <c r="B129" t="s">
        <v>289</v>
      </c>
      <c r="C129" t="s">
        <v>43</v>
      </c>
      <c r="D129">
        <v>32</v>
      </c>
      <c r="E129">
        <v>19.2</v>
      </c>
      <c r="F129">
        <v>0.8</v>
      </c>
      <c r="G129">
        <v>0</v>
      </c>
      <c r="H129">
        <v>0</v>
      </c>
      <c r="I129">
        <v>0</v>
      </c>
      <c r="J129">
        <v>35.200000000000003</v>
      </c>
      <c r="K129">
        <v>38.4</v>
      </c>
      <c r="L129">
        <v>35.200000000000003</v>
      </c>
      <c r="M129">
        <v>12.8</v>
      </c>
      <c r="N129">
        <v>0</v>
      </c>
      <c r="O129">
        <v>12.8</v>
      </c>
      <c r="P129" t="s">
        <v>33</v>
      </c>
      <c r="Q129" t="s">
        <v>19</v>
      </c>
      <c r="R129" t="s">
        <v>20</v>
      </c>
      <c r="S129" t="s">
        <v>21</v>
      </c>
      <c r="T129" t="s">
        <v>21</v>
      </c>
    </row>
    <row r="130" spans="1:20" x14ac:dyDescent="0.2">
      <c r="A130" t="s">
        <v>290</v>
      </c>
      <c r="B130" t="s">
        <v>291</v>
      </c>
      <c r="C130" t="s">
        <v>43</v>
      </c>
      <c r="D130">
        <v>48</v>
      </c>
      <c r="E130">
        <v>43.2</v>
      </c>
      <c r="F130">
        <v>44</v>
      </c>
      <c r="G130">
        <v>36</v>
      </c>
      <c r="H130">
        <v>47.2</v>
      </c>
      <c r="I130">
        <v>64</v>
      </c>
      <c r="J130">
        <v>106.14</v>
      </c>
      <c r="K130">
        <v>93.2</v>
      </c>
      <c r="L130">
        <v>102</v>
      </c>
      <c r="M130">
        <v>88.4</v>
      </c>
      <c r="N130">
        <v>30.4</v>
      </c>
      <c r="O130">
        <v>64</v>
      </c>
      <c r="P130" t="s">
        <v>33</v>
      </c>
      <c r="Q130" t="s">
        <v>19</v>
      </c>
      <c r="R130" t="s">
        <v>20</v>
      </c>
      <c r="S130" t="s">
        <v>21</v>
      </c>
      <c r="T130" t="s">
        <v>21</v>
      </c>
    </row>
    <row r="131" spans="1:20" x14ac:dyDescent="0.2">
      <c r="A131" t="s">
        <v>292</v>
      </c>
      <c r="B131" t="s">
        <v>293</v>
      </c>
      <c r="C131" t="s">
        <v>43</v>
      </c>
      <c r="D131">
        <v>14.8</v>
      </c>
      <c r="E131">
        <v>8</v>
      </c>
      <c r="F131">
        <v>0</v>
      </c>
      <c r="G131">
        <v>0</v>
      </c>
      <c r="H131">
        <v>0</v>
      </c>
      <c r="I131">
        <v>0</v>
      </c>
      <c r="J131">
        <v>0.01</v>
      </c>
      <c r="K131">
        <v>19.2</v>
      </c>
      <c r="L131">
        <v>19.2</v>
      </c>
      <c r="M131">
        <v>0</v>
      </c>
      <c r="N131">
        <v>0</v>
      </c>
      <c r="O131">
        <v>4</v>
      </c>
      <c r="P131" t="s">
        <v>33</v>
      </c>
      <c r="Q131" t="s">
        <v>19</v>
      </c>
      <c r="R131" t="s">
        <v>20</v>
      </c>
      <c r="S131" t="s">
        <v>21</v>
      </c>
      <c r="T131" t="s">
        <v>21</v>
      </c>
    </row>
    <row r="132" spans="1:20" x14ac:dyDescent="0.2">
      <c r="A132" t="s">
        <v>294</v>
      </c>
      <c r="B132" t="s">
        <v>295</v>
      </c>
      <c r="C132" t="s">
        <v>221</v>
      </c>
      <c r="D132">
        <v>422</v>
      </c>
      <c r="E132">
        <v>422</v>
      </c>
      <c r="F132">
        <v>422</v>
      </c>
      <c r="G132">
        <v>422</v>
      </c>
      <c r="H132">
        <v>422</v>
      </c>
      <c r="I132">
        <v>422</v>
      </c>
      <c r="J132">
        <v>422</v>
      </c>
      <c r="K132">
        <v>422</v>
      </c>
      <c r="L132">
        <v>422</v>
      </c>
      <c r="M132">
        <v>422</v>
      </c>
      <c r="N132">
        <v>422</v>
      </c>
      <c r="O132">
        <v>422</v>
      </c>
      <c r="P132" t="s">
        <v>33</v>
      </c>
      <c r="Q132" t="s">
        <v>25</v>
      </c>
      <c r="R132" t="s">
        <v>20</v>
      </c>
      <c r="S132" t="s">
        <v>21</v>
      </c>
      <c r="T132" t="s">
        <v>21</v>
      </c>
    </row>
    <row r="133" spans="1:20" x14ac:dyDescent="0.2">
      <c r="A133" t="s">
        <v>296</v>
      </c>
      <c r="B133" t="s">
        <v>297</v>
      </c>
      <c r="C133" t="s">
        <v>221</v>
      </c>
      <c r="D133">
        <v>105.5</v>
      </c>
      <c r="E133">
        <v>105.5</v>
      </c>
      <c r="F133">
        <v>105.5</v>
      </c>
      <c r="G133">
        <v>105.5</v>
      </c>
      <c r="H133">
        <v>105.5</v>
      </c>
      <c r="I133">
        <v>105.5</v>
      </c>
      <c r="J133">
        <v>105.5</v>
      </c>
      <c r="K133">
        <v>105.5</v>
      </c>
      <c r="L133">
        <v>105.5</v>
      </c>
      <c r="M133">
        <v>105.5</v>
      </c>
      <c r="N133">
        <v>105.5</v>
      </c>
      <c r="O133">
        <v>105.5</v>
      </c>
      <c r="P133" t="s">
        <v>33</v>
      </c>
      <c r="Q133" t="s">
        <v>25</v>
      </c>
      <c r="R133" t="s">
        <v>20</v>
      </c>
      <c r="S133" t="s">
        <v>21</v>
      </c>
      <c r="T133" t="s">
        <v>21</v>
      </c>
    </row>
    <row r="134" spans="1:20" x14ac:dyDescent="0.2">
      <c r="A134" t="s">
        <v>298</v>
      </c>
      <c r="B134" t="s">
        <v>299</v>
      </c>
      <c r="C134" t="s">
        <v>43</v>
      </c>
      <c r="D134">
        <v>4.4000000000000004</v>
      </c>
      <c r="E134">
        <v>3.3</v>
      </c>
      <c r="F134">
        <v>19.8</v>
      </c>
      <c r="G134">
        <v>16.5</v>
      </c>
      <c r="H134">
        <v>17.600000000000001</v>
      </c>
      <c r="I134">
        <v>34.1</v>
      </c>
      <c r="J134">
        <v>42.9</v>
      </c>
      <c r="K134">
        <v>29.7</v>
      </c>
      <c r="L134">
        <v>15.4</v>
      </c>
      <c r="M134">
        <v>2.2000000000000002</v>
      </c>
      <c r="N134">
        <v>2.2000000000000002</v>
      </c>
      <c r="O134">
        <v>0</v>
      </c>
      <c r="P134" t="s">
        <v>18</v>
      </c>
      <c r="Q134" t="s">
        <v>25</v>
      </c>
      <c r="R134" t="s">
        <v>20</v>
      </c>
      <c r="S134" t="s">
        <v>21</v>
      </c>
      <c r="T134" t="s">
        <v>21</v>
      </c>
    </row>
    <row r="135" spans="1:20" x14ac:dyDescent="0.2">
      <c r="A135" t="s">
        <v>300</v>
      </c>
      <c r="B135" t="s">
        <v>301</v>
      </c>
      <c r="C135" t="s">
        <v>43</v>
      </c>
      <c r="D135">
        <v>0.72</v>
      </c>
      <c r="E135">
        <v>0.54</v>
      </c>
      <c r="F135">
        <v>3.24</v>
      </c>
      <c r="G135">
        <v>2.7</v>
      </c>
      <c r="H135">
        <v>2.88</v>
      </c>
      <c r="I135">
        <v>5.58</v>
      </c>
      <c r="J135">
        <v>7.02</v>
      </c>
      <c r="K135">
        <v>4.8600000000000003</v>
      </c>
      <c r="L135">
        <v>2.52</v>
      </c>
      <c r="M135">
        <v>0.36</v>
      </c>
      <c r="N135">
        <v>0.36</v>
      </c>
      <c r="O135">
        <v>0</v>
      </c>
      <c r="P135" t="s">
        <v>18</v>
      </c>
      <c r="Q135" t="s">
        <v>25</v>
      </c>
      <c r="R135" t="s">
        <v>20</v>
      </c>
      <c r="S135" t="s">
        <v>21</v>
      </c>
      <c r="T135" t="s">
        <v>21</v>
      </c>
    </row>
    <row r="136" spans="1:20" x14ac:dyDescent="0.2">
      <c r="A136" t="s">
        <v>302</v>
      </c>
      <c r="B136" t="s">
        <v>303</v>
      </c>
      <c r="C136" t="s">
        <v>43</v>
      </c>
      <c r="D136">
        <v>1.6</v>
      </c>
      <c r="E136">
        <v>1.2</v>
      </c>
      <c r="F136">
        <v>7.2</v>
      </c>
      <c r="G136">
        <v>6</v>
      </c>
      <c r="H136">
        <v>6.4</v>
      </c>
      <c r="I136">
        <v>12.4</v>
      </c>
      <c r="J136">
        <v>15.6</v>
      </c>
      <c r="K136">
        <v>10.8</v>
      </c>
      <c r="L136">
        <v>5.6</v>
      </c>
      <c r="M136">
        <v>0.8</v>
      </c>
      <c r="N136">
        <v>0.8</v>
      </c>
      <c r="O136">
        <v>0</v>
      </c>
      <c r="P136" t="s">
        <v>18</v>
      </c>
      <c r="Q136" t="s">
        <v>19</v>
      </c>
      <c r="R136" t="s">
        <v>20</v>
      </c>
      <c r="S136" t="s">
        <v>21</v>
      </c>
      <c r="T136" t="s">
        <v>21</v>
      </c>
    </row>
    <row r="137" spans="1:20" x14ac:dyDescent="0.2">
      <c r="A137" t="s">
        <v>304</v>
      </c>
      <c r="B137" t="s">
        <v>305</v>
      </c>
      <c r="C137" t="s">
        <v>43</v>
      </c>
      <c r="D137">
        <v>8.4</v>
      </c>
      <c r="E137">
        <v>6.3</v>
      </c>
      <c r="F137">
        <v>37.799999999999997</v>
      </c>
      <c r="G137">
        <v>31.5</v>
      </c>
      <c r="H137">
        <v>33.6</v>
      </c>
      <c r="I137">
        <v>65.099999999999994</v>
      </c>
      <c r="J137">
        <v>81.900000000000006</v>
      </c>
      <c r="K137">
        <v>56.7</v>
      </c>
      <c r="L137">
        <v>29.4</v>
      </c>
      <c r="M137">
        <v>4.2</v>
      </c>
      <c r="N137">
        <v>4.2</v>
      </c>
      <c r="O137">
        <v>0</v>
      </c>
      <c r="P137" t="s">
        <v>18</v>
      </c>
      <c r="Q137" t="s">
        <v>19</v>
      </c>
      <c r="R137" t="s">
        <v>20</v>
      </c>
      <c r="S137" t="s">
        <v>21</v>
      </c>
      <c r="T137" t="s">
        <v>21</v>
      </c>
    </row>
    <row r="138" spans="1:20" x14ac:dyDescent="0.2">
      <c r="A138" t="s">
        <v>306</v>
      </c>
      <c r="B138" t="s">
        <v>307</v>
      </c>
      <c r="C138" t="s">
        <v>60</v>
      </c>
      <c r="D138" s="44">
        <v>4</v>
      </c>
      <c r="E138" s="44">
        <v>3.96</v>
      </c>
      <c r="F138" s="44">
        <v>3.99</v>
      </c>
      <c r="G138" s="44">
        <v>4.07</v>
      </c>
      <c r="H138" s="44">
        <v>4.04</v>
      </c>
      <c r="I138" s="44">
        <v>4.0199999999999996</v>
      </c>
      <c r="J138" s="44">
        <v>3.92</v>
      </c>
      <c r="K138" s="44">
        <v>4.03</v>
      </c>
      <c r="L138" s="44">
        <v>3.59</v>
      </c>
      <c r="M138" s="44">
        <v>3.67</v>
      </c>
      <c r="N138" s="44">
        <v>4.05</v>
      </c>
      <c r="O138" s="44">
        <v>4.03</v>
      </c>
      <c r="P138" t="s">
        <v>18</v>
      </c>
      <c r="Q138" t="s">
        <v>19</v>
      </c>
      <c r="R138" t="s">
        <v>20</v>
      </c>
      <c r="S138" t="s">
        <v>21</v>
      </c>
      <c r="T138" t="s">
        <v>21</v>
      </c>
    </row>
    <row r="139" spans="1:20" x14ac:dyDescent="0.2">
      <c r="A139" t="s">
        <v>308</v>
      </c>
      <c r="B139" t="s">
        <v>308</v>
      </c>
      <c r="C139" t="s">
        <v>43</v>
      </c>
      <c r="D139">
        <v>73.11</v>
      </c>
      <c r="E139">
        <v>60.43</v>
      </c>
      <c r="F139">
        <v>115.6</v>
      </c>
      <c r="G139">
        <v>115.6</v>
      </c>
      <c r="H139">
        <v>115.6</v>
      </c>
      <c r="I139">
        <v>115.6</v>
      </c>
      <c r="J139">
        <v>115.6</v>
      </c>
      <c r="K139">
        <v>115.6</v>
      </c>
      <c r="L139">
        <v>115.6</v>
      </c>
      <c r="M139">
        <v>115.6</v>
      </c>
      <c r="N139">
        <v>115.6</v>
      </c>
      <c r="O139">
        <v>115.6</v>
      </c>
      <c r="P139" t="s">
        <v>33</v>
      </c>
      <c r="Q139" t="s">
        <v>19</v>
      </c>
      <c r="R139" t="s">
        <v>20</v>
      </c>
      <c r="S139" t="s">
        <v>21</v>
      </c>
      <c r="T139" t="s">
        <v>21</v>
      </c>
    </row>
    <row r="140" spans="1:20" x14ac:dyDescent="0.2">
      <c r="A140" t="s">
        <v>309</v>
      </c>
      <c r="B140" t="s">
        <v>310</v>
      </c>
      <c r="C140" t="s">
        <v>43</v>
      </c>
      <c r="D140">
        <v>0.38</v>
      </c>
      <c r="E140">
        <v>0.41</v>
      </c>
      <c r="F140">
        <v>0.48</v>
      </c>
      <c r="G140">
        <v>0.46</v>
      </c>
      <c r="H140">
        <v>0.66</v>
      </c>
      <c r="I140">
        <v>0.39</v>
      </c>
      <c r="J140">
        <v>0.19</v>
      </c>
      <c r="K140">
        <v>0.14000000000000001</v>
      </c>
      <c r="L140">
        <v>0.13</v>
      </c>
      <c r="M140">
        <v>0.12</v>
      </c>
      <c r="N140">
        <v>0.14000000000000001</v>
      </c>
      <c r="O140">
        <v>0.21</v>
      </c>
      <c r="P140" t="s">
        <v>18</v>
      </c>
      <c r="Q140" t="s">
        <v>19</v>
      </c>
      <c r="R140" t="s">
        <v>20</v>
      </c>
      <c r="S140" t="s">
        <v>21</v>
      </c>
      <c r="T140" t="s">
        <v>21</v>
      </c>
    </row>
    <row r="141" spans="1:20" x14ac:dyDescent="0.2">
      <c r="A141" t="s">
        <v>311</v>
      </c>
      <c r="B141" t="s">
        <v>312</v>
      </c>
      <c r="C141" t="s">
        <v>23</v>
      </c>
      <c r="D141">
        <v>0</v>
      </c>
      <c r="E141">
        <v>0</v>
      </c>
      <c r="F141">
        <v>0</v>
      </c>
      <c r="G141">
        <v>0</v>
      </c>
      <c r="H141">
        <v>0</v>
      </c>
      <c r="I141">
        <v>0</v>
      </c>
      <c r="J141">
        <v>0</v>
      </c>
      <c r="K141">
        <v>0</v>
      </c>
      <c r="L141">
        <v>0</v>
      </c>
      <c r="M141">
        <v>0</v>
      </c>
      <c r="N141">
        <v>0</v>
      </c>
      <c r="O141">
        <v>0</v>
      </c>
      <c r="P141" t="s">
        <v>18</v>
      </c>
      <c r="Q141" t="s">
        <v>25</v>
      </c>
      <c r="R141" t="s">
        <v>29</v>
      </c>
      <c r="S141" t="s">
        <v>21</v>
      </c>
      <c r="T141" t="s">
        <v>21</v>
      </c>
    </row>
    <row r="142" spans="1:20" x14ac:dyDescent="0.2">
      <c r="A142" t="s">
        <v>313</v>
      </c>
      <c r="B142" t="s">
        <v>314</v>
      </c>
      <c r="C142" t="s">
        <v>23</v>
      </c>
      <c r="D142">
        <v>0</v>
      </c>
      <c r="E142">
        <v>0</v>
      </c>
      <c r="F142">
        <v>0</v>
      </c>
      <c r="G142">
        <v>0</v>
      </c>
      <c r="H142">
        <v>0</v>
      </c>
      <c r="I142">
        <v>0</v>
      </c>
      <c r="J142">
        <v>0</v>
      </c>
      <c r="K142">
        <v>0</v>
      </c>
      <c r="L142">
        <v>0</v>
      </c>
      <c r="M142">
        <v>0</v>
      </c>
      <c r="N142">
        <v>0</v>
      </c>
      <c r="O142">
        <v>0</v>
      </c>
      <c r="P142" t="s">
        <v>18</v>
      </c>
      <c r="Q142" t="s">
        <v>25</v>
      </c>
      <c r="R142" t="s">
        <v>29</v>
      </c>
      <c r="S142" t="s">
        <v>21</v>
      </c>
      <c r="T142" t="s">
        <v>21</v>
      </c>
    </row>
    <row r="143" spans="1:20" x14ac:dyDescent="0.2">
      <c r="A143" t="s">
        <v>315</v>
      </c>
      <c r="B143" t="s">
        <v>316</v>
      </c>
      <c r="C143" t="s">
        <v>23</v>
      </c>
      <c r="D143">
        <v>0</v>
      </c>
      <c r="E143">
        <v>0</v>
      </c>
      <c r="F143">
        <v>0</v>
      </c>
      <c r="G143">
        <v>0</v>
      </c>
      <c r="H143">
        <v>0</v>
      </c>
      <c r="I143">
        <v>0</v>
      </c>
      <c r="J143">
        <v>0</v>
      </c>
      <c r="K143">
        <v>0</v>
      </c>
      <c r="L143">
        <v>0</v>
      </c>
      <c r="M143">
        <v>0</v>
      </c>
      <c r="N143">
        <v>0</v>
      </c>
      <c r="O143">
        <v>0</v>
      </c>
      <c r="P143" t="s">
        <v>18</v>
      </c>
      <c r="Q143" t="s">
        <v>25</v>
      </c>
      <c r="R143" t="s">
        <v>29</v>
      </c>
      <c r="S143" t="s">
        <v>21</v>
      </c>
      <c r="T143" t="s">
        <v>21</v>
      </c>
    </row>
    <row r="144" spans="1:20" x14ac:dyDescent="0.2">
      <c r="A144" t="s">
        <v>317</v>
      </c>
      <c r="B144" t="s">
        <v>318</v>
      </c>
      <c r="C144" t="s">
        <v>23</v>
      </c>
      <c r="D144">
        <v>0</v>
      </c>
      <c r="E144">
        <v>0</v>
      </c>
      <c r="F144">
        <v>0</v>
      </c>
      <c r="G144">
        <v>0</v>
      </c>
      <c r="H144">
        <v>0</v>
      </c>
      <c r="I144">
        <v>0</v>
      </c>
      <c r="J144">
        <v>0</v>
      </c>
      <c r="K144">
        <v>0</v>
      </c>
      <c r="L144">
        <v>0</v>
      </c>
      <c r="M144">
        <v>0</v>
      </c>
      <c r="N144">
        <v>0</v>
      </c>
      <c r="O144">
        <v>0</v>
      </c>
      <c r="P144" t="s">
        <v>18</v>
      </c>
      <c r="Q144" t="s">
        <v>25</v>
      </c>
      <c r="R144" t="s">
        <v>29</v>
      </c>
      <c r="S144" t="s">
        <v>21</v>
      </c>
      <c r="T144" t="s">
        <v>21</v>
      </c>
    </row>
    <row r="145" spans="1:20" x14ac:dyDescent="0.2">
      <c r="A145" t="s">
        <v>319</v>
      </c>
      <c r="B145" t="s">
        <v>320</v>
      </c>
      <c r="C145" t="s">
        <v>46</v>
      </c>
      <c r="D145">
        <v>1.91</v>
      </c>
      <c r="E145">
        <v>1.91</v>
      </c>
      <c r="F145">
        <v>1.91</v>
      </c>
      <c r="G145">
        <v>1.91</v>
      </c>
      <c r="H145">
        <v>1.91</v>
      </c>
      <c r="I145">
        <v>1.91</v>
      </c>
      <c r="J145">
        <v>1.91</v>
      </c>
      <c r="K145">
        <v>1.91</v>
      </c>
      <c r="L145">
        <v>1.91</v>
      </c>
      <c r="M145">
        <v>1.91</v>
      </c>
      <c r="N145">
        <v>1.91</v>
      </c>
      <c r="O145">
        <v>1.91</v>
      </c>
      <c r="P145" t="s">
        <v>33</v>
      </c>
      <c r="Q145" t="s">
        <v>25</v>
      </c>
      <c r="R145" t="s">
        <v>20</v>
      </c>
      <c r="S145" t="s">
        <v>21</v>
      </c>
    </row>
    <row r="146" spans="1:20" x14ac:dyDescent="0.2">
      <c r="A146" t="s">
        <v>321</v>
      </c>
      <c r="B146" t="s">
        <v>322</v>
      </c>
      <c r="C146" t="s">
        <v>46</v>
      </c>
      <c r="D146">
        <v>0</v>
      </c>
      <c r="E146">
        <v>0</v>
      </c>
      <c r="F146">
        <v>0</v>
      </c>
      <c r="G146">
        <v>0</v>
      </c>
      <c r="H146">
        <v>0</v>
      </c>
      <c r="I146">
        <v>0</v>
      </c>
      <c r="J146">
        <v>0</v>
      </c>
      <c r="K146">
        <v>0</v>
      </c>
      <c r="L146">
        <v>0</v>
      </c>
      <c r="M146">
        <v>0</v>
      </c>
      <c r="N146">
        <v>0</v>
      </c>
      <c r="O146">
        <v>0</v>
      </c>
      <c r="P146" t="s">
        <v>18</v>
      </c>
      <c r="Q146" t="s">
        <v>25</v>
      </c>
      <c r="R146" t="s">
        <v>29</v>
      </c>
      <c r="S146" t="s">
        <v>21</v>
      </c>
      <c r="T146" t="s">
        <v>21</v>
      </c>
    </row>
    <row r="147" spans="1:20" x14ac:dyDescent="0.2">
      <c r="A147" t="s">
        <v>323</v>
      </c>
      <c r="B147" t="s">
        <v>324</v>
      </c>
      <c r="C147" t="s">
        <v>46</v>
      </c>
      <c r="D147">
        <v>0</v>
      </c>
      <c r="E147">
        <v>0</v>
      </c>
      <c r="F147">
        <v>0</v>
      </c>
      <c r="G147">
        <v>0</v>
      </c>
      <c r="H147">
        <v>0</v>
      </c>
      <c r="I147">
        <v>0</v>
      </c>
      <c r="J147">
        <v>0</v>
      </c>
      <c r="K147">
        <v>0</v>
      </c>
      <c r="L147">
        <v>0</v>
      </c>
      <c r="M147">
        <v>0</v>
      </c>
      <c r="N147">
        <v>0</v>
      </c>
      <c r="O147">
        <v>0</v>
      </c>
      <c r="P147" t="s">
        <v>18</v>
      </c>
      <c r="Q147" t="s">
        <v>25</v>
      </c>
      <c r="R147" t="s">
        <v>29</v>
      </c>
      <c r="S147" t="s">
        <v>21</v>
      </c>
      <c r="T147" t="s">
        <v>21</v>
      </c>
    </row>
    <row r="148" spans="1:20" x14ac:dyDescent="0.2">
      <c r="A148" t="s">
        <v>325</v>
      </c>
      <c r="B148" t="s">
        <v>326</v>
      </c>
      <c r="C148" t="s">
        <v>46</v>
      </c>
      <c r="D148">
        <v>47.11</v>
      </c>
      <c r="E148">
        <v>47.11</v>
      </c>
      <c r="F148">
        <v>47.11</v>
      </c>
      <c r="G148">
        <v>47.11</v>
      </c>
      <c r="H148">
        <v>47.11</v>
      </c>
      <c r="I148">
        <v>47.11</v>
      </c>
      <c r="J148">
        <v>47.11</v>
      </c>
      <c r="K148">
        <v>47.11</v>
      </c>
      <c r="L148">
        <v>47.11</v>
      </c>
      <c r="M148">
        <v>47.11</v>
      </c>
      <c r="N148">
        <v>47.11</v>
      </c>
      <c r="O148">
        <v>47.11</v>
      </c>
      <c r="P148" t="s">
        <v>33</v>
      </c>
      <c r="Q148" t="s">
        <v>25</v>
      </c>
      <c r="R148" t="s">
        <v>20</v>
      </c>
      <c r="S148" t="s">
        <v>21</v>
      </c>
      <c r="T148" t="s">
        <v>21</v>
      </c>
    </row>
    <row r="149" spans="1:20" x14ac:dyDescent="0.2">
      <c r="A149" t="s">
        <v>327</v>
      </c>
      <c r="B149" t="s">
        <v>328</v>
      </c>
      <c r="C149" t="s">
        <v>46</v>
      </c>
      <c r="D149">
        <v>36</v>
      </c>
      <c r="E149">
        <v>36</v>
      </c>
      <c r="F149">
        <v>36</v>
      </c>
      <c r="G149">
        <v>36</v>
      </c>
      <c r="H149">
        <v>36</v>
      </c>
      <c r="I149">
        <v>36</v>
      </c>
      <c r="J149">
        <v>36</v>
      </c>
      <c r="K149">
        <v>36</v>
      </c>
      <c r="L149">
        <v>36</v>
      </c>
      <c r="M149">
        <v>36</v>
      </c>
      <c r="N149">
        <v>36</v>
      </c>
      <c r="O149">
        <v>36</v>
      </c>
      <c r="P149" t="s">
        <v>33</v>
      </c>
      <c r="Q149" t="s">
        <v>25</v>
      </c>
      <c r="R149" t="s">
        <v>20</v>
      </c>
      <c r="S149" t="s">
        <v>21</v>
      </c>
      <c r="T149" t="s">
        <v>21</v>
      </c>
    </row>
    <row r="150" spans="1:20" x14ac:dyDescent="0.2">
      <c r="A150" t="s">
        <v>329</v>
      </c>
      <c r="B150" t="s">
        <v>330</v>
      </c>
      <c r="C150" t="s">
        <v>43</v>
      </c>
      <c r="D150">
        <v>46.84</v>
      </c>
      <c r="E150">
        <v>46.06</v>
      </c>
      <c r="F150">
        <v>45.5</v>
      </c>
      <c r="G150">
        <v>45</v>
      </c>
      <c r="H150">
        <v>44.3</v>
      </c>
      <c r="I150">
        <v>43.48</v>
      </c>
      <c r="J150">
        <v>43</v>
      </c>
      <c r="K150">
        <v>43</v>
      </c>
      <c r="L150">
        <v>43.5</v>
      </c>
      <c r="M150">
        <v>43.5</v>
      </c>
      <c r="N150">
        <v>44</v>
      </c>
      <c r="O150">
        <v>45.5</v>
      </c>
      <c r="P150" t="s">
        <v>33</v>
      </c>
      <c r="Q150" t="s">
        <v>19</v>
      </c>
      <c r="R150" t="s">
        <v>20</v>
      </c>
      <c r="S150" t="s">
        <v>21</v>
      </c>
      <c r="T150" t="s">
        <v>21</v>
      </c>
    </row>
    <row r="151" spans="1:20" x14ac:dyDescent="0.2">
      <c r="A151" t="s">
        <v>331</v>
      </c>
      <c r="B151" t="s">
        <v>332</v>
      </c>
      <c r="C151" t="s">
        <v>43</v>
      </c>
      <c r="D151">
        <v>0.52</v>
      </c>
      <c r="E151">
        <v>0.67</v>
      </c>
      <c r="F151">
        <v>0.52</v>
      </c>
      <c r="G151">
        <v>0.44</v>
      </c>
      <c r="H151">
        <v>0.37</v>
      </c>
      <c r="I151">
        <v>0.64</v>
      </c>
      <c r="J151">
        <v>0.78</v>
      </c>
      <c r="K151">
        <v>0.82</v>
      </c>
      <c r="L151">
        <v>1.01</v>
      </c>
      <c r="M151">
        <v>0.83</v>
      </c>
      <c r="N151">
        <v>0.72</v>
      </c>
      <c r="O151">
        <v>0.73</v>
      </c>
      <c r="P151" t="s">
        <v>18</v>
      </c>
      <c r="Q151" t="s">
        <v>19</v>
      </c>
      <c r="R151" t="s">
        <v>20</v>
      </c>
      <c r="S151" t="s">
        <v>21</v>
      </c>
      <c r="T151" t="s">
        <v>21</v>
      </c>
    </row>
    <row r="152" spans="1:20" x14ac:dyDescent="0.2">
      <c r="A152" t="s">
        <v>333</v>
      </c>
      <c r="B152" t="s">
        <v>334</v>
      </c>
      <c r="C152" t="s">
        <v>27</v>
      </c>
      <c r="D152">
        <v>0.97</v>
      </c>
      <c r="E152">
        <v>0.97</v>
      </c>
      <c r="F152">
        <v>0.87</v>
      </c>
      <c r="G152">
        <v>1</v>
      </c>
      <c r="H152">
        <v>1.51</v>
      </c>
      <c r="I152">
        <v>1.22</v>
      </c>
      <c r="J152">
        <v>1.72</v>
      </c>
      <c r="K152">
        <v>1.65</v>
      </c>
      <c r="L152">
        <v>1.86</v>
      </c>
      <c r="M152">
        <v>1.48</v>
      </c>
      <c r="N152">
        <v>0.75</v>
      </c>
      <c r="O152">
        <v>1.1599999999999999</v>
      </c>
      <c r="P152" t="s">
        <v>18</v>
      </c>
      <c r="Q152" t="s">
        <v>19</v>
      </c>
      <c r="R152" t="s">
        <v>20</v>
      </c>
      <c r="S152" t="s">
        <v>21</v>
      </c>
      <c r="T152" t="s">
        <v>21</v>
      </c>
    </row>
    <row r="153" spans="1:20" x14ac:dyDescent="0.2">
      <c r="A153" t="s">
        <v>335</v>
      </c>
      <c r="B153" t="s">
        <v>336</v>
      </c>
      <c r="C153" t="s">
        <v>27</v>
      </c>
      <c r="D153">
        <v>0.85</v>
      </c>
      <c r="E153">
        <v>1</v>
      </c>
      <c r="F153">
        <v>0.87</v>
      </c>
      <c r="G153">
        <v>0.8</v>
      </c>
      <c r="H153">
        <v>0.79</v>
      </c>
      <c r="I153">
        <v>0.62</v>
      </c>
      <c r="J153">
        <v>0.6</v>
      </c>
      <c r="K153">
        <v>0.6</v>
      </c>
      <c r="L153">
        <v>0.7</v>
      </c>
      <c r="M153">
        <v>1.06</v>
      </c>
      <c r="N153">
        <v>1.08</v>
      </c>
      <c r="O153">
        <v>1.08</v>
      </c>
      <c r="P153" t="s">
        <v>18</v>
      </c>
      <c r="Q153" t="s">
        <v>19</v>
      </c>
      <c r="R153" t="s">
        <v>20</v>
      </c>
      <c r="S153" t="s">
        <v>21</v>
      </c>
      <c r="T153" t="s">
        <v>21</v>
      </c>
    </row>
    <row r="154" spans="1:20" x14ac:dyDescent="0.2">
      <c r="A154" t="s">
        <v>337</v>
      </c>
      <c r="B154" t="s">
        <v>338</v>
      </c>
      <c r="C154" t="s">
        <v>43</v>
      </c>
      <c r="D154">
        <v>3.99</v>
      </c>
      <c r="E154">
        <v>2.27</v>
      </c>
      <c r="F154">
        <v>2.21</v>
      </c>
      <c r="G154">
        <v>2.89</v>
      </c>
      <c r="H154">
        <v>2.2000000000000002</v>
      </c>
      <c r="I154">
        <v>2.2999999999999998</v>
      </c>
      <c r="J154">
        <v>3.34</v>
      </c>
      <c r="K154">
        <v>3.16</v>
      </c>
      <c r="L154">
        <v>2.38</v>
      </c>
      <c r="M154">
        <v>4.26</v>
      </c>
      <c r="N154">
        <v>2.68</v>
      </c>
      <c r="O154">
        <v>2.5</v>
      </c>
      <c r="P154" t="s">
        <v>18</v>
      </c>
      <c r="Q154" t="s">
        <v>19</v>
      </c>
      <c r="R154" t="s">
        <v>20</v>
      </c>
      <c r="S154" t="s">
        <v>21</v>
      </c>
      <c r="T154" t="s">
        <v>21</v>
      </c>
    </row>
    <row r="155" spans="1:20" x14ac:dyDescent="0.2">
      <c r="A155" t="s">
        <v>339</v>
      </c>
      <c r="B155" t="s">
        <v>340</v>
      </c>
      <c r="C155" t="s">
        <v>46</v>
      </c>
      <c r="D155">
        <v>8.24</v>
      </c>
      <c r="E155">
        <v>4.37</v>
      </c>
      <c r="F155">
        <v>6.75</v>
      </c>
      <c r="G155">
        <v>13.66</v>
      </c>
      <c r="H155">
        <v>5.52</v>
      </c>
      <c r="I155">
        <v>6.54</v>
      </c>
      <c r="J155">
        <v>6.62</v>
      </c>
      <c r="K155">
        <v>4.0199999999999996</v>
      </c>
      <c r="L155">
        <v>6.66</v>
      </c>
      <c r="M155">
        <v>8.2899999999999991</v>
      </c>
      <c r="N155">
        <v>3.91</v>
      </c>
      <c r="O155">
        <v>4.47</v>
      </c>
      <c r="P155" t="s">
        <v>18</v>
      </c>
      <c r="Q155" t="s">
        <v>25</v>
      </c>
      <c r="R155" t="s">
        <v>20</v>
      </c>
      <c r="S155" t="s">
        <v>21</v>
      </c>
      <c r="T155" t="s">
        <v>21</v>
      </c>
    </row>
    <row r="156" spans="1:20" x14ac:dyDescent="0.2">
      <c r="A156" t="s">
        <v>341</v>
      </c>
      <c r="B156" t="s">
        <v>342</v>
      </c>
      <c r="C156" t="s">
        <v>57</v>
      </c>
      <c r="D156">
        <v>25.02</v>
      </c>
      <c r="E156">
        <v>27.08</v>
      </c>
      <c r="F156">
        <v>24.18</v>
      </c>
      <c r="G156">
        <v>24.8</v>
      </c>
      <c r="H156">
        <v>26.74</v>
      </c>
      <c r="I156">
        <v>25.04</v>
      </c>
      <c r="J156">
        <v>28.6</v>
      </c>
      <c r="K156">
        <v>27.8</v>
      </c>
      <c r="L156">
        <v>0</v>
      </c>
      <c r="M156">
        <v>0</v>
      </c>
      <c r="N156">
        <v>20.8</v>
      </c>
      <c r="O156">
        <v>25.6</v>
      </c>
      <c r="P156" t="s">
        <v>33</v>
      </c>
      <c r="Q156" t="s">
        <v>19</v>
      </c>
      <c r="R156" t="s">
        <v>20</v>
      </c>
      <c r="S156" t="s">
        <v>21</v>
      </c>
      <c r="T156" t="s">
        <v>21</v>
      </c>
    </row>
    <row r="157" spans="1:20" x14ac:dyDescent="0.2">
      <c r="A157" t="s">
        <v>343</v>
      </c>
      <c r="B157" t="s">
        <v>344</v>
      </c>
      <c r="C157" t="s">
        <v>221</v>
      </c>
      <c r="D157">
        <v>0.69</v>
      </c>
      <c r="E157">
        <v>0.76</v>
      </c>
      <c r="F157">
        <v>0.75</v>
      </c>
      <c r="G157">
        <v>0.73</v>
      </c>
      <c r="H157">
        <v>0.6</v>
      </c>
      <c r="I157">
        <v>0.56999999999999995</v>
      </c>
      <c r="J157">
        <v>0.56000000000000005</v>
      </c>
      <c r="K157">
        <v>0.47</v>
      </c>
      <c r="L157">
        <v>0.44</v>
      </c>
      <c r="M157">
        <v>0.45</v>
      </c>
      <c r="N157">
        <v>0.51</v>
      </c>
      <c r="O157">
        <v>0.55000000000000004</v>
      </c>
      <c r="P157" t="s">
        <v>18</v>
      </c>
      <c r="Q157" t="s">
        <v>25</v>
      </c>
      <c r="R157" t="s">
        <v>20</v>
      </c>
      <c r="S157" t="s">
        <v>21</v>
      </c>
      <c r="T157" t="s">
        <v>21</v>
      </c>
    </row>
    <row r="158" spans="1:20" x14ac:dyDescent="0.2">
      <c r="A158" t="s">
        <v>345</v>
      </c>
      <c r="B158" t="s">
        <v>346</v>
      </c>
      <c r="C158" t="s">
        <v>221</v>
      </c>
      <c r="D158">
        <v>1.82</v>
      </c>
      <c r="E158">
        <v>2</v>
      </c>
      <c r="F158">
        <v>2</v>
      </c>
      <c r="G158">
        <v>2</v>
      </c>
      <c r="H158">
        <v>1.4</v>
      </c>
      <c r="I158">
        <v>1.68</v>
      </c>
      <c r="J158">
        <v>1.56</v>
      </c>
      <c r="K158">
        <v>1.52</v>
      </c>
      <c r="L158">
        <v>1.74</v>
      </c>
      <c r="M158">
        <v>1.75</v>
      </c>
      <c r="N158">
        <v>1.8</v>
      </c>
      <c r="O158">
        <v>1.61</v>
      </c>
      <c r="P158" t="s">
        <v>33</v>
      </c>
      <c r="Q158" t="s">
        <v>25</v>
      </c>
      <c r="R158" t="s">
        <v>20</v>
      </c>
      <c r="S158" t="s">
        <v>21</v>
      </c>
      <c r="T158" t="s">
        <v>21</v>
      </c>
    </row>
    <row r="159" spans="1:20" x14ac:dyDescent="0.2">
      <c r="A159" t="s">
        <v>347</v>
      </c>
      <c r="B159" t="s">
        <v>348</v>
      </c>
      <c r="C159" t="s">
        <v>46</v>
      </c>
      <c r="D159">
        <v>20</v>
      </c>
      <c r="E159">
        <v>20</v>
      </c>
      <c r="F159">
        <v>20</v>
      </c>
      <c r="G159">
        <v>20</v>
      </c>
      <c r="H159">
        <v>20</v>
      </c>
      <c r="I159">
        <v>20</v>
      </c>
      <c r="J159">
        <v>20</v>
      </c>
      <c r="K159">
        <v>20</v>
      </c>
      <c r="L159">
        <v>20</v>
      </c>
      <c r="M159">
        <v>20</v>
      </c>
      <c r="N159">
        <v>20</v>
      </c>
      <c r="O159">
        <v>20</v>
      </c>
      <c r="P159" t="s">
        <v>33</v>
      </c>
      <c r="Q159" t="s">
        <v>25</v>
      </c>
      <c r="R159" t="s">
        <v>20</v>
      </c>
      <c r="S159" t="s">
        <v>21</v>
      </c>
      <c r="T159" t="s">
        <v>21</v>
      </c>
    </row>
    <row r="160" spans="1:20" x14ac:dyDescent="0.2">
      <c r="A160" t="s">
        <v>349</v>
      </c>
      <c r="B160" t="s">
        <v>350</v>
      </c>
      <c r="C160" t="s">
        <v>46</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351</v>
      </c>
      <c r="B161" t="s">
        <v>352</v>
      </c>
      <c r="C161" t="s">
        <v>46</v>
      </c>
      <c r="D161">
        <v>0</v>
      </c>
      <c r="E161">
        <v>0</v>
      </c>
      <c r="F161">
        <v>0</v>
      </c>
      <c r="G161">
        <v>0</v>
      </c>
      <c r="H161">
        <v>0</v>
      </c>
      <c r="I161">
        <v>0</v>
      </c>
      <c r="J161">
        <v>0</v>
      </c>
      <c r="K161">
        <v>0</v>
      </c>
      <c r="L161">
        <v>0</v>
      </c>
      <c r="M161">
        <v>0</v>
      </c>
      <c r="N161">
        <v>0</v>
      </c>
      <c r="O161">
        <v>0</v>
      </c>
      <c r="P161" t="s">
        <v>18</v>
      </c>
      <c r="Q161" t="s">
        <v>25</v>
      </c>
      <c r="R161" t="s">
        <v>20</v>
      </c>
      <c r="S161" t="s">
        <v>21</v>
      </c>
      <c r="T161" t="s">
        <v>21</v>
      </c>
    </row>
    <row r="162" spans="1:20" x14ac:dyDescent="0.2">
      <c r="A162" t="s">
        <v>353</v>
      </c>
      <c r="B162" t="s">
        <v>354</v>
      </c>
      <c r="C162" t="s">
        <v>46</v>
      </c>
      <c r="D162">
        <v>0</v>
      </c>
      <c r="E162">
        <v>0</v>
      </c>
      <c r="F162">
        <v>0</v>
      </c>
      <c r="G162">
        <v>0</v>
      </c>
      <c r="H162">
        <v>0</v>
      </c>
      <c r="I162">
        <v>0</v>
      </c>
      <c r="J162">
        <v>0</v>
      </c>
      <c r="K162">
        <v>0</v>
      </c>
      <c r="L162">
        <v>0</v>
      </c>
      <c r="M162">
        <v>0</v>
      </c>
      <c r="N162">
        <v>0</v>
      </c>
      <c r="O162">
        <v>0</v>
      </c>
      <c r="P162" t="s">
        <v>18</v>
      </c>
      <c r="Q162" t="s">
        <v>25</v>
      </c>
      <c r="R162" t="s">
        <v>29</v>
      </c>
      <c r="S162" t="s">
        <v>21</v>
      </c>
      <c r="T162" t="s">
        <v>21</v>
      </c>
    </row>
    <row r="163" spans="1:20" x14ac:dyDescent="0.2">
      <c r="A163" t="s">
        <v>355</v>
      </c>
      <c r="B163" t="s">
        <v>356</v>
      </c>
      <c r="C163" t="s">
        <v>46</v>
      </c>
      <c r="D163">
        <v>0.04</v>
      </c>
      <c r="E163">
        <v>0.03</v>
      </c>
      <c r="F163">
        <v>0.18</v>
      </c>
      <c r="G163">
        <v>0.15</v>
      </c>
      <c r="H163">
        <v>0.16</v>
      </c>
      <c r="I163">
        <v>0.31</v>
      </c>
      <c r="J163">
        <v>0.39</v>
      </c>
      <c r="K163">
        <v>0.27</v>
      </c>
      <c r="L163">
        <v>0.14000000000000001</v>
      </c>
      <c r="M163">
        <v>0.02</v>
      </c>
      <c r="N163">
        <v>0.02</v>
      </c>
      <c r="O163">
        <v>0</v>
      </c>
      <c r="P163" t="s">
        <v>18</v>
      </c>
      <c r="Q163" t="s">
        <v>25</v>
      </c>
      <c r="R163" t="s">
        <v>20</v>
      </c>
      <c r="S163" t="s">
        <v>21</v>
      </c>
      <c r="T163" t="s">
        <v>21</v>
      </c>
    </row>
    <row r="164" spans="1:20" x14ac:dyDescent="0.2">
      <c r="A164" t="s">
        <v>357</v>
      </c>
      <c r="B164" t="s">
        <v>358</v>
      </c>
      <c r="C164" t="s">
        <v>46</v>
      </c>
      <c r="D164">
        <v>0</v>
      </c>
      <c r="E164">
        <v>0</v>
      </c>
      <c r="F164">
        <v>0</v>
      </c>
      <c r="G164">
        <v>0</v>
      </c>
      <c r="H164">
        <v>0</v>
      </c>
      <c r="I164">
        <v>0</v>
      </c>
      <c r="J164">
        <v>0</v>
      </c>
      <c r="K164">
        <v>0</v>
      </c>
      <c r="L164">
        <v>0</v>
      </c>
      <c r="M164">
        <v>0</v>
      </c>
      <c r="N164">
        <v>0</v>
      </c>
      <c r="O164">
        <v>0</v>
      </c>
      <c r="P164" t="s">
        <v>18</v>
      </c>
      <c r="Q164" t="s">
        <v>25</v>
      </c>
      <c r="R164" t="s">
        <v>29</v>
      </c>
      <c r="S164" t="s">
        <v>21</v>
      </c>
      <c r="T164" t="s">
        <v>21</v>
      </c>
    </row>
    <row r="165" spans="1:20" x14ac:dyDescent="0.2">
      <c r="A165" t="s">
        <v>359</v>
      </c>
      <c r="B165" t="s">
        <v>360</v>
      </c>
      <c r="C165" t="s">
        <v>46</v>
      </c>
      <c r="D165">
        <v>26</v>
      </c>
      <c r="E165">
        <v>26</v>
      </c>
      <c r="F165">
        <v>26</v>
      </c>
      <c r="G165">
        <v>26</v>
      </c>
      <c r="H165">
        <v>26</v>
      </c>
      <c r="I165">
        <v>26</v>
      </c>
      <c r="J165">
        <v>26</v>
      </c>
      <c r="K165">
        <v>26</v>
      </c>
      <c r="L165">
        <v>26</v>
      </c>
      <c r="M165">
        <v>26</v>
      </c>
      <c r="N165">
        <v>26</v>
      </c>
      <c r="O165">
        <v>26</v>
      </c>
      <c r="P165" t="s">
        <v>33</v>
      </c>
      <c r="Q165" t="s">
        <v>25</v>
      </c>
      <c r="R165" t="s">
        <v>20</v>
      </c>
      <c r="S165" t="s">
        <v>21</v>
      </c>
      <c r="T165" t="s">
        <v>21</v>
      </c>
    </row>
    <row r="166" spans="1:20" x14ac:dyDescent="0.2">
      <c r="A166" t="s">
        <v>361</v>
      </c>
      <c r="B166" t="s">
        <v>362</v>
      </c>
      <c r="C166" t="s">
        <v>46</v>
      </c>
      <c r="D166">
        <v>1.29</v>
      </c>
      <c r="E166">
        <v>1.2</v>
      </c>
      <c r="F166">
        <v>1.49</v>
      </c>
      <c r="G166">
        <v>1.48</v>
      </c>
      <c r="H166">
        <v>1.36</v>
      </c>
      <c r="I166">
        <v>1.24</v>
      </c>
      <c r="J166">
        <v>1.25</v>
      </c>
      <c r="K166">
        <v>1.19</v>
      </c>
      <c r="L166">
        <v>1.21</v>
      </c>
      <c r="M166">
        <v>1.27</v>
      </c>
      <c r="N166">
        <v>1.41</v>
      </c>
      <c r="O166">
        <v>1.32</v>
      </c>
      <c r="P166" t="s">
        <v>33</v>
      </c>
      <c r="Q166" t="s">
        <v>25</v>
      </c>
      <c r="R166" t="s">
        <v>20</v>
      </c>
      <c r="S166" t="s">
        <v>21</v>
      </c>
      <c r="T166" t="s">
        <v>21</v>
      </c>
    </row>
    <row r="167" spans="1:20" x14ac:dyDescent="0.2">
      <c r="A167" t="s">
        <v>363</v>
      </c>
      <c r="B167" t="s">
        <v>364</v>
      </c>
      <c r="C167" t="s">
        <v>27</v>
      </c>
      <c r="D167">
        <v>8.99</v>
      </c>
      <c r="E167">
        <v>9.7100000000000009</v>
      </c>
      <c r="F167">
        <v>10.029999999999999</v>
      </c>
      <c r="G167">
        <v>9.48</v>
      </c>
      <c r="H167">
        <v>8.57</v>
      </c>
      <c r="I167">
        <v>9.57</v>
      </c>
      <c r="J167">
        <v>9.82</v>
      </c>
      <c r="K167">
        <v>9.33</v>
      </c>
      <c r="L167">
        <v>10.01</v>
      </c>
      <c r="M167">
        <v>9.23</v>
      </c>
      <c r="N167">
        <v>9.59</v>
      </c>
      <c r="O167">
        <v>9.91</v>
      </c>
      <c r="P167" t="s">
        <v>18</v>
      </c>
      <c r="Q167" t="s">
        <v>19</v>
      </c>
      <c r="R167" t="s">
        <v>20</v>
      </c>
      <c r="S167" t="s">
        <v>21</v>
      </c>
      <c r="T167" t="s">
        <v>21</v>
      </c>
    </row>
    <row r="168" spans="1:20" x14ac:dyDescent="0.2">
      <c r="A168" t="s">
        <v>365</v>
      </c>
      <c r="B168" t="s">
        <v>366</v>
      </c>
      <c r="C168" t="s">
        <v>27</v>
      </c>
      <c r="D168">
        <v>48</v>
      </c>
      <c r="E168">
        <v>48</v>
      </c>
      <c r="F168">
        <v>48</v>
      </c>
      <c r="G168">
        <v>48</v>
      </c>
      <c r="H168">
        <v>48</v>
      </c>
      <c r="I168">
        <v>48</v>
      </c>
      <c r="J168">
        <v>48</v>
      </c>
      <c r="K168">
        <v>48</v>
      </c>
      <c r="L168">
        <v>48</v>
      </c>
      <c r="M168">
        <v>48</v>
      </c>
      <c r="N168">
        <v>48</v>
      </c>
      <c r="O168">
        <v>48</v>
      </c>
      <c r="P168" t="s">
        <v>33</v>
      </c>
      <c r="Q168" t="s">
        <v>19</v>
      </c>
      <c r="R168" t="s">
        <v>20</v>
      </c>
      <c r="S168" t="s">
        <v>21</v>
      </c>
      <c r="T168" t="s">
        <v>21</v>
      </c>
    </row>
    <row r="169" spans="1:20" x14ac:dyDescent="0.2">
      <c r="A169" t="s">
        <v>367</v>
      </c>
      <c r="B169" t="s">
        <v>368</v>
      </c>
      <c r="C169" t="s">
        <v>31</v>
      </c>
      <c r="D169">
        <v>0.06</v>
      </c>
      <c r="E169">
        <v>0.05</v>
      </c>
      <c r="F169">
        <v>0.27</v>
      </c>
      <c r="G169">
        <v>0.23</v>
      </c>
      <c r="H169">
        <v>0.24</v>
      </c>
      <c r="I169">
        <v>0.47</v>
      </c>
      <c r="J169">
        <v>0.59</v>
      </c>
      <c r="K169">
        <v>0.41</v>
      </c>
      <c r="L169">
        <v>0.21</v>
      </c>
      <c r="M169">
        <v>0.03</v>
      </c>
      <c r="N169">
        <v>0.03</v>
      </c>
      <c r="O169">
        <v>0</v>
      </c>
      <c r="P169" t="s">
        <v>18</v>
      </c>
      <c r="Q169" t="s">
        <v>19</v>
      </c>
      <c r="R169" t="s">
        <v>122</v>
      </c>
      <c r="S169" t="s">
        <v>159</v>
      </c>
      <c r="T169" s="8" t="s">
        <v>2152</v>
      </c>
    </row>
    <row r="170" spans="1:20" x14ac:dyDescent="0.2">
      <c r="A170" t="s">
        <v>369</v>
      </c>
      <c r="B170" t="s">
        <v>370</v>
      </c>
      <c r="C170" t="s">
        <v>43</v>
      </c>
      <c r="D170">
        <v>0.77</v>
      </c>
      <c r="E170">
        <v>0.77</v>
      </c>
      <c r="F170">
        <v>0.86</v>
      </c>
      <c r="G170">
        <v>0.91</v>
      </c>
      <c r="H170">
        <v>0.75</v>
      </c>
      <c r="I170">
        <v>0.54</v>
      </c>
      <c r="J170">
        <v>0.37</v>
      </c>
      <c r="K170">
        <v>0.22</v>
      </c>
      <c r="L170">
        <v>0.13</v>
      </c>
      <c r="M170">
        <v>0.16</v>
      </c>
      <c r="N170">
        <v>0.16</v>
      </c>
      <c r="O170">
        <v>0.41</v>
      </c>
      <c r="P170" t="s">
        <v>18</v>
      </c>
      <c r="Q170" t="s">
        <v>19</v>
      </c>
      <c r="R170" t="s">
        <v>20</v>
      </c>
      <c r="S170" t="s">
        <v>21</v>
      </c>
      <c r="T170" t="s">
        <v>21</v>
      </c>
    </row>
    <row r="171" spans="1:20" x14ac:dyDescent="0.2">
      <c r="A171" t="s">
        <v>371</v>
      </c>
      <c r="B171" t="s">
        <v>372</v>
      </c>
      <c r="C171" t="s">
        <v>43</v>
      </c>
      <c r="D171">
        <v>0.2</v>
      </c>
      <c r="E171">
        <v>0.2</v>
      </c>
      <c r="F171">
        <v>0.19</v>
      </c>
      <c r="G171">
        <v>0.38</v>
      </c>
      <c r="H171">
        <v>0.28000000000000003</v>
      </c>
      <c r="I171">
        <v>0.34</v>
      </c>
      <c r="J171">
        <v>0.39</v>
      </c>
      <c r="K171">
        <v>0.4</v>
      </c>
      <c r="L171">
        <v>0.43</v>
      </c>
      <c r="M171">
        <v>0.46</v>
      </c>
      <c r="N171">
        <v>0.23</v>
      </c>
      <c r="O171">
        <v>0.21</v>
      </c>
      <c r="P171" t="s">
        <v>18</v>
      </c>
      <c r="Q171" t="s">
        <v>19</v>
      </c>
      <c r="R171" t="s">
        <v>20</v>
      </c>
      <c r="S171" t="s">
        <v>21</v>
      </c>
      <c r="T171" t="s">
        <v>21</v>
      </c>
    </row>
    <row r="172" spans="1:20" x14ac:dyDescent="0.2">
      <c r="A172" t="s">
        <v>373</v>
      </c>
      <c r="B172" t="s">
        <v>374</v>
      </c>
      <c r="C172" t="s">
        <v>60</v>
      </c>
      <c r="D172">
        <v>0</v>
      </c>
      <c r="E172">
        <v>0</v>
      </c>
      <c r="F172">
        <v>0</v>
      </c>
      <c r="G172">
        <v>0</v>
      </c>
      <c r="H172">
        <v>0</v>
      </c>
      <c r="I172">
        <v>0</v>
      </c>
      <c r="J172">
        <v>0</v>
      </c>
      <c r="K172">
        <v>0</v>
      </c>
      <c r="L172">
        <v>0</v>
      </c>
      <c r="M172">
        <v>0</v>
      </c>
      <c r="N172">
        <v>0</v>
      </c>
      <c r="O172">
        <v>0</v>
      </c>
      <c r="P172" t="s">
        <v>18</v>
      </c>
      <c r="Q172" t="s">
        <v>19</v>
      </c>
      <c r="R172" t="s">
        <v>20</v>
      </c>
      <c r="S172" t="s">
        <v>21</v>
      </c>
      <c r="T172" t="s">
        <v>21</v>
      </c>
    </row>
    <row r="173" spans="1:20" x14ac:dyDescent="0.2">
      <c r="A173" t="s">
        <v>375</v>
      </c>
      <c r="B173" t="s">
        <v>376</v>
      </c>
      <c r="C173" t="s">
        <v>221</v>
      </c>
      <c r="D173">
        <v>5</v>
      </c>
      <c r="E173">
        <v>3.75</v>
      </c>
      <c r="F173">
        <v>22.5</v>
      </c>
      <c r="G173">
        <v>18.75</v>
      </c>
      <c r="H173">
        <v>20</v>
      </c>
      <c r="I173">
        <v>38.75</v>
      </c>
      <c r="J173">
        <v>48.75</v>
      </c>
      <c r="K173">
        <v>33.75</v>
      </c>
      <c r="L173">
        <v>17.5</v>
      </c>
      <c r="M173">
        <v>2.5</v>
      </c>
      <c r="N173">
        <v>2.5</v>
      </c>
      <c r="O173">
        <v>0</v>
      </c>
      <c r="P173" t="s">
        <v>18</v>
      </c>
      <c r="Q173" t="s">
        <v>25</v>
      </c>
      <c r="R173" t="s">
        <v>20</v>
      </c>
      <c r="S173" t="s">
        <v>21</v>
      </c>
      <c r="T173" t="s">
        <v>21</v>
      </c>
    </row>
    <row r="174" spans="1:20" x14ac:dyDescent="0.2">
      <c r="A174" t="s">
        <v>377</v>
      </c>
      <c r="B174" t="s">
        <v>378</v>
      </c>
      <c r="C174" t="s">
        <v>221</v>
      </c>
      <c r="D174">
        <v>1.82</v>
      </c>
      <c r="E174">
        <v>1.37</v>
      </c>
      <c r="F174">
        <v>8.2100000000000009</v>
      </c>
      <c r="G174">
        <v>6.84</v>
      </c>
      <c r="H174">
        <v>7.3</v>
      </c>
      <c r="I174">
        <v>14.14</v>
      </c>
      <c r="J174">
        <v>17.78</v>
      </c>
      <c r="K174">
        <v>12.31</v>
      </c>
      <c r="L174">
        <v>6.38</v>
      </c>
      <c r="M174">
        <v>0.91</v>
      </c>
      <c r="N174">
        <v>0.91</v>
      </c>
      <c r="O174">
        <v>0</v>
      </c>
      <c r="P174" t="s">
        <v>18</v>
      </c>
      <c r="Q174" t="s">
        <v>25</v>
      </c>
      <c r="R174" t="s">
        <v>20</v>
      </c>
      <c r="S174" t="s">
        <v>21</v>
      </c>
      <c r="T174" t="s">
        <v>21</v>
      </c>
    </row>
    <row r="175" spans="1:20" x14ac:dyDescent="0.2">
      <c r="A175" t="s">
        <v>379</v>
      </c>
      <c r="B175" t="s">
        <v>380</v>
      </c>
      <c r="C175" t="s">
        <v>43</v>
      </c>
      <c r="D175">
        <v>0</v>
      </c>
      <c r="E175">
        <v>0</v>
      </c>
      <c r="F175">
        <v>0</v>
      </c>
      <c r="G175">
        <v>0</v>
      </c>
      <c r="H175">
        <v>0</v>
      </c>
      <c r="I175">
        <v>0</v>
      </c>
      <c r="J175">
        <v>0</v>
      </c>
      <c r="K175">
        <v>0</v>
      </c>
      <c r="L175">
        <v>0</v>
      </c>
      <c r="M175">
        <v>0</v>
      </c>
      <c r="N175">
        <v>0</v>
      </c>
      <c r="O175">
        <v>0</v>
      </c>
      <c r="P175" t="s">
        <v>18</v>
      </c>
      <c r="Q175" t="s">
        <v>19</v>
      </c>
      <c r="R175" t="s">
        <v>20</v>
      </c>
      <c r="S175" t="s">
        <v>21</v>
      </c>
      <c r="T175" t="s">
        <v>21</v>
      </c>
    </row>
    <row r="176" spans="1:20" x14ac:dyDescent="0.2">
      <c r="A176" t="s">
        <v>381</v>
      </c>
      <c r="B176" t="s">
        <v>382</v>
      </c>
      <c r="C176" t="s">
        <v>60</v>
      </c>
      <c r="D176">
        <v>202.49</v>
      </c>
      <c r="E176">
        <v>202.49</v>
      </c>
      <c r="F176">
        <v>200.6</v>
      </c>
      <c r="G176">
        <v>197.53</v>
      </c>
      <c r="H176">
        <v>196.71</v>
      </c>
      <c r="I176">
        <v>192.92</v>
      </c>
      <c r="J176">
        <v>191.45</v>
      </c>
      <c r="K176">
        <v>192.29</v>
      </c>
      <c r="L176">
        <v>193.74</v>
      </c>
      <c r="M176">
        <v>197.14</v>
      </c>
      <c r="N176">
        <v>200.73</v>
      </c>
      <c r="O176">
        <v>202.03</v>
      </c>
      <c r="P176" t="s">
        <v>33</v>
      </c>
      <c r="Q176" t="s">
        <v>19</v>
      </c>
      <c r="R176" t="s">
        <v>20</v>
      </c>
      <c r="S176" t="s">
        <v>21</v>
      </c>
      <c r="T176" t="s">
        <v>21</v>
      </c>
    </row>
    <row r="177" spans="1:20" x14ac:dyDescent="0.2">
      <c r="A177" t="s">
        <v>383</v>
      </c>
      <c r="B177" t="s">
        <v>384</v>
      </c>
      <c r="C177" t="s">
        <v>60</v>
      </c>
      <c r="D177">
        <v>201.61</v>
      </c>
      <c r="E177">
        <v>201.63</v>
      </c>
      <c r="F177">
        <v>199.72</v>
      </c>
      <c r="G177">
        <v>196.7</v>
      </c>
      <c r="H177">
        <v>195.93</v>
      </c>
      <c r="I177">
        <v>192.14</v>
      </c>
      <c r="J177">
        <v>190.76</v>
      </c>
      <c r="K177">
        <v>191.53</v>
      </c>
      <c r="L177">
        <v>192.9</v>
      </c>
      <c r="M177">
        <v>195.94</v>
      </c>
      <c r="N177">
        <v>199.73</v>
      </c>
      <c r="O177">
        <v>201.15</v>
      </c>
      <c r="P177" t="s">
        <v>33</v>
      </c>
      <c r="Q177" t="s">
        <v>19</v>
      </c>
      <c r="R177" t="s">
        <v>20</v>
      </c>
      <c r="S177" t="s">
        <v>21</v>
      </c>
      <c r="T177" t="s">
        <v>21</v>
      </c>
    </row>
    <row r="178" spans="1:20" x14ac:dyDescent="0.2">
      <c r="A178" t="s">
        <v>385</v>
      </c>
      <c r="B178" t="s">
        <v>386</v>
      </c>
      <c r="C178" t="s">
        <v>60</v>
      </c>
      <c r="D178">
        <v>201.2</v>
      </c>
      <c r="E178">
        <v>201.2</v>
      </c>
      <c r="F178">
        <v>199.3</v>
      </c>
      <c r="G178">
        <v>196.28</v>
      </c>
      <c r="H178">
        <v>195.58</v>
      </c>
      <c r="I178">
        <v>191.4</v>
      </c>
      <c r="J178">
        <v>190</v>
      </c>
      <c r="K178">
        <v>190.77</v>
      </c>
      <c r="L178">
        <v>192.21</v>
      </c>
      <c r="M178">
        <v>195.74</v>
      </c>
      <c r="N178">
        <v>199.32</v>
      </c>
      <c r="O178">
        <v>200.73</v>
      </c>
      <c r="P178" t="s">
        <v>33</v>
      </c>
      <c r="Q178" t="s">
        <v>19</v>
      </c>
      <c r="R178" t="s">
        <v>20</v>
      </c>
      <c r="S178" t="s">
        <v>21</v>
      </c>
      <c r="T178" t="s">
        <v>21</v>
      </c>
    </row>
    <row r="179" spans="1:20" x14ac:dyDescent="0.2">
      <c r="A179" t="s">
        <v>387</v>
      </c>
      <c r="B179" t="s">
        <v>388</v>
      </c>
      <c r="C179" t="s">
        <v>60</v>
      </c>
      <c r="D179">
        <v>203.09</v>
      </c>
      <c r="E179">
        <v>203.09</v>
      </c>
      <c r="F179">
        <v>201.2</v>
      </c>
      <c r="G179">
        <v>198.12</v>
      </c>
      <c r="H179">
        <v>197.48</v>
      </c>
      <c r="I179">
        <v>192.76</v>
      </c>
      <c r="J179">
        <v>191.33</v>
      </c>
      <c r="K179">
        <v>192.12</v>
      </c>
      <c r="L179">
        <v>193.54</v>
      </c>
      <c r="M179">
        <v>197.58</v>
      </c>
      <c r="N179">
        <v>201.24</v>
      </c>
      <c r="O179">
        <v>202.63</v>
      </c>
      <c r="P179" t="s">
        <v>33</v>
      </c>
      <c r="Q179" t="s">
        <v>19</v>
      </c>
      <c r="R179" t="s">
        <v>20</v>
      </c>
      <c r="S179" t="s">
        <v>21</v>
      </c>
      <c r="T179" t="s">
        <v>21</v>
      </c>
    </row>
    <row r="180" spans="1:20" x14ac:dyDescent="0.2">
      <c r="A180" t="s">
        <v>389</v>
      </c>
      <c r="B180" t="s">
        <v>390</v>
      </c>
      <c r="C180" t="s">
        <v>60</v>
      </c>
      <c r="D180">
        <v>0</v>
      </c>
      <c r="E180">
        <v>0</v>
      </c>
      <c r="F180">
        <v>0</v>
      </c>
      <c r="G180">
        <v>0</v>
      </c>
      <c r="H180">
        <v>0</v>
      </c>
      <c r="I180">
        <v>0</v>
      </c>
      <c r="J180">
        <v>0</v>
      </c>
      <c r="K180">
        <v>0</v>
      </c>
      <c r="L180">
        <v>0</v>
      </c>
      <c r="M180">
        <v>0</v>
      </c>
      <c r="N180">
        <v>0</v>
      </c>
      <c r="O180">
        <v>0</v>
      </c>
      <c r="P180" t="s">
        <v>18</v>
      </c>
      <c r="Q180" t="s">
        <v>19</v>
      </c>
      <c r="R180" t="s">
        <v>29</v>
      </c>
      <c r="S180" t="s">
        <v>21</v>
      </c>
      <c r="T180" t="s">
        <v>21</v>
      </c>
    </row>
    <row r="181" spans="1:20" x14ac:dyDescent="0.2">
      <c r="A181" t="s">
        <v>391</v>
      </c>
      <c r="B181" t="s">
        <v>392</v>
      </c>
      <c r="C181" t="s">
        <v>151</v>
      </c>
      <c r="D181">
        <v>41.71</v>
      </c>
      <c r="E181">
        <v>45</v>
      </c>
      <c r="F181">
        <v>42.88</v>
      </c>
      <c r="G181">
        <v>21.02</v>
      </c>
      <c r="H181">
        <v>27.81</v>
      </c>
      <c r="I181">
        <v>30.37</v>
      </c>
      <c r="J181">
        <v>39.29</v>
      </c>
      <c r="K181">
        <v>45</v>
      </c>
      <c r="L181">
        <v>45</v>
      </c>
      <c r="M181">
        <v>40.299999999999997</v>
      </c>
      <c r="N181">
        <v>45</v>
      </c>
      <c r="O181">
        <v>43.89</v>
      </c>
      <c r="P181" t="s">
        <v>18</v>
      </c>
      <c r="Q181" t="s">
        <v>19</v>
      </c>
      <c r="R181" t="s">
        <v>20</v>
      </c>
      <c r="S181" t="s">
        <v>21</v>
      </c>
      <c r="T181" t="s">
        <v>21</v>
      </c>
    </row>
    <row r="182" spans="1:20" x14ac:dyDescent="0.2">
      <c r="A182" t="s">
        <v>393</v>
      </c>
      <c r="B182" t="s">
        <v>394</v>
      </c>
      <c r="C182" t="s">
        <v>43</v>
      </c>
      <c r="D182">
        <v>6.3</v>
      </c>
      <c r="E182">
        <v>6.4</v>
      </c>
      <c r="F182">
        <v>8.81</v>
      </c>
      <c r="G182">
        <v>8.93</v>
      </c>
      <c r="H182">
        <v>8.94</v>
      </c>
      <c r="I182">
        <v>6.33</v>
      </c>
      <c r="J182">
        <v>3.71</v>
      </c>
      <c r="K182">
        <v>1.67</v>
      </c>
      <c r="L182">
        <v>4.37</v>
      </c>
      <c r="M182">
        <v>4.24</v>
      </c>
      <c r="N182">
        <v>3.77</v>
      </c>
      <c r="O182">
        <v>3.19</v>
      </c>
      <c r="P182" t="s">
        <v>18</v>
      </c>
      <c r="Q182" t="s">
        <v>19</v>
      </c>
      <c r="R182" t="s">
        <v>20</v>
      </c>
      <c r="S182" t="s">
        <v>21</v>
      </c>
      <c r="T182" t="s">
        <v>21</v>
      </c>
    </row>
    <row r="183" spans="1:20" x14ac:dyDescent="0.2">
      <c r="A183" t="s">
        <v>395</v>
      </c>
      <c r="B183" t="s">
        <v>396</v>
      </c>
      <c r="C183" t="s">
        <v>57</v>
      </c>
      <c r="D183">
        <v>149.85</v>
      </c>
      <c r="E183">
        <v>148.63999999999999</v>
      </c>
      <c r="F183">
        <v>153.29</v>
      </c>
      <c r="G183">
        <v>158.63</v>
      </c>
      <c r="H183">
        <v>162.79</v>
      </c>
      <c r="I183">
        <v>165.7</v>
      </c>
      <c r="J183">
        <v>165.1</v>
      </c>
      <c r="K183">
        <v>161.65</v>
      </c>
      <c r="L183">
        <v>156.74</v>
      </c>
      <c r="M183">
        <v>151.87</v>
      </c>
      <c r="N183">
        <v>149.94999999999999</v>
      </c>
      <c r="O183">
        <v>148.24</v>
      </c>
      <c r="P183" t="s">
        <v>33</v>
      </c>
      <c r="Q183" t="s">
        <v>19</v>
      </c>
      <c r="R183" t="s">
        <v>20</v>
      </c>
      <c r="S183" t="s">
        <v>21</v>
      </c>
      <c r="T183" t="s">
        <v>21</v>
      </c>
    </row>
    <row r="184" spans="1:20" x14ac:dyDescent="0.2">
      <c r="A184" t="s">
        <v>397</v>
      </c>
      <c r="B184" t="s">
        <v>398</v>
      </c>
      <c r="C184" t="s">
        <v>57</v>
      </c>
      <c r="D184">
        <v>149.80000000000001</v>
      </c>
      <c r="E184">
        <v>148.6</v>
      </c>
      <c r="F184">
        <v>153.24</v>
      </c>
      <c r="G184">
        <v>158.63</v>
      </c>
      <c r="H184">
        <v>162.83000000000001</v>
      </c>
      <c r="I184">
        <v>165.76</v>
      </c>
      <c r="J184">
        <v>165.16</v>
      </c>
      <c r="K184">
        <v>161.68</v>
      </c>
      <c r="L184">
        <v>156.71</v>
      </c>
      <c r="M184">
        <v>151.81</v>
      </c>
      <c r="N184">
        <v>149.91</v>
      </c>
      <c r="O184">
        <v>148.21</v>
      </c>
      <c r="P184" t="s">
        <v>33</v>
      </c>
      <c r="Q184" t="s">
        <v>19</v>
      </c>
      <c r="R184" t="s">
        <v>20</v>
      </c>
      <c r="S184" t="s">
        <v>21</v>
      </c>
      <c r="T184" t="s">
        <v>21</v>
      </c>
    </row>
    <row r="185" spans="1:20" x14ac:dyDescent="0.2">
      <c r="A185" t="s">
        <v>399</v>
      </c>
      <c r="B185" t="s">
        <v>400</v>
      </c>
      <c r="C185" t="s">
        <v>46</v>
      </c>
      <c r="D185">
        <v>43</v>
      </c>
      <c r="E185">
        <v>43</v>
      </c>
      <c r="F185">
        <v>43</v>
      </c>
      <c r="G185">
        <v>43</v>
      </c>
      <c r="H185">
        <v>43</v>
      </c>
      <c r="I185">
        <v>43</v>
      </c>
      <c r="J185">
        <v>43</v>
      </c>
      <c r="K185">
        <v>43</v>
      </c>
      <c r="L185">
        <v>43</v>
      </c>
      <c r="M185">
        <v>43</v>
      </c>
      <c r="N185">
        <v>43</v>
      </c>
      <c r="O185">
        <v>43</v>
      </c>
      <c r="P185" t="s">
        <v>33</v>
      </c>
      <c r="Q185" t="s">
        <v>25</v>
      </c>
      <c r="R185" t="s">
        <v>20</v>
      </c>
      <c r="S185" t="s">
        <v>21</v>
      </c>
      <c r="T185" t="s">
        <v>21</v>
      </c>
    </row>
    <row r="186" spans="1:20" x14ac:dyDescent="0.2">
      <c r="A186" t="s">
        <v>401</v>
      </c>
      <c r="B186" t="s">
        <v>402</v>
      </c>
      <c r="C186" t="s">
        <v>43</v>
      </c>
      <c r="D186">
        <v>624.88</v>
      </c>
      <c r="E186">
        <v>618.9</v>
      </c>
      <c r="F186">
        <v>619.21</v>
      </c>
      <c r="G186">
        <v>618.9</v>
      </c>
      <c r="H186">
        <v>618.9</v>
      </c>
      <c r="I186">
        <v>603.46</v>
      </c>
      <c r="J186">
        <v>595.30999999999995</v>
      </c>
      <c r="K186">
        <v>596.62</v>
      </c>
      <c r="L186">
        <v>610.72</v>
      </c>
      <c r="M186">
        <v>618.9</v>
      </c>
      <c r="N186">
        <v>618.9</v>
      </c>
      <c r="O186">
        <v>619.42999999999995</v>
      </c>
      <c r="P186" t="s">
        <v>33</v>
      </c>
      <c r="Q186" t="s">
        <v>19</v>
      </c>
      <c r="R186" t="s">
        <v>20</v>
      </c>
      <c r="S186" t="s">
        <v>21</v>
      </c>
      <c r="T186" t="s">
        <v>21</v>
      </c>
    </row>
    <row r="187" spans="1:20" x14ac:dyDescent="0.2">
      <c r="A187" t="s">
        <v>403</v>
      </c>
      <c r="B187" t="s">
        <v>404</v>
      </c>
      <c r="C187" t="s">
        <v>43</v>
      </c>
      <c r="D187">
        <v>246.86</v>
      </c>
      <c r="E187">
        <v>246.86</v>
      </c>
      <c r="F187">
        <v>246.86</v>
      </c>
      <c r="G187">
        <v>246.86</v>
      </c>
      <c r="H187">
        <v>246.86</v>
      </c>
      <c r="I187">
        <v>246.86</v>
      </c>
      <c r="J187">
        <v>246.86</v>
      </c>
      <c r="K187">
        <v>246.86</v>
      </c>
      <c r="L187">
        <v>246.86</v>
      </c>
      <c r="M187">
        <v>246.86</v>
      </c>
      <c r="N187">
        <v>246.86</v>
      </c>
      <c r="O187">
        <v>246.86</v>
      </c>
      <c r="P187" t="s">
        <v>33</v>
      </c>
      <c r="Q187" t="s">
        <v>19</v>
      </c>
      <c r="R187" t="s">
        <v>20</v>
      </c>
      <c r="S187" t="s">
        <v>21</v>
      </c>
      <c r="T187" t="s">
        <v>21</v>
      </c>
    </row>
    <row r="188" spans="1:20" x14ac:dyDescent="0.2">
      <c r="A188" t="s">
        <v>405</v>
      </c>
      <c r="B188" t="s">
        <v>406</v>
      </c>
      <c r="C188" t="s">
        <v>43</v>
      </c>
      <c r="D188">
        <v>7.29</v>
      </c>
      <c r="E188">
        <v>7.26</v>
      </c>
      <c r="F188">
        <v>6.92</v>
      </c>
      <c r="G188">
        <v>6.78</v>
      </c>
      <c r="H188">
        <v>6.22</v>
      </c>
      <c r="I188">
        <v>5.34</v>
      </c>
      <c r="J188">
        <v>5</v>
      </c>
      <c r="K188">
        <v>5.05</v>
      </c>
      <c r="L188">
        <v>5.81</v>
      </c>
      <c r="M188">
        <v>6.18</v>
      </c>
      <c r="N188">
        <v>7.06</v>
      </c>
      <c r="O188">
        <v>7.3</v>
      </c>
      <c r="P188" t="s">
        <v>18</v>
      </c>
      <c r="Q188" t="s">
        <v>25</v>
      </c>
      <c r="R188" t="s">
        <v>20</v>
      </c>
      <c r="S188" t="s">
        <v>21</v>
      </c>
      <c r="T188" t="s">
        <v>21</v>
      </c>
    </row>
    <row r="189" spans="1:20" x14ac:dyDescent="0.2">
      <c r="A189" t="s">
        <v>407</v>
      </c>
      <c r="B189" t="s">
        <v>408</v>
      </c>
      <c r="C189" t="s">
        <v>43</v>
      </c>
      <c r="D189">
        <v>12.66</v>
      </c>
      <c r="E189">
        <v>12.44</v>
      </c>
      <c r="F189">
        <v>11.67</v>
      </c>
      <c r="G189">
        <v>6.48</v>
      </c>
      <c r="H189">
        <v>6.23</v>
      </c>
      <c r="I189">
        <v>5.36</v>
      </c>
      <c r="J189">
        <v>7.6</v>
      </c>
      <c r="K189">
        <v>7.97</v>
      </c>
      <c r="L189">
        <v>8.9</v>
      </c>
      <c r="M189">
        <v>10.49</v>
      </c>
      <c r="N189">
        <v>11.96</v>
      </c>
      <c r="O189">
        <v>12.82</v>
      </c>
      <c r="P189" t="s">
        <v>18</v>
      </c>
      <c r="Q189" t="s">
        <v>25</v>
      </c>
      <c r="R189" t="s">
        <v>20</v>
      </c>
      <c r="S189" t="s">
        <v>21</v>
      </c>
      <c r="T189" t="s">
        <v>21</v>
      </c>
    </row>
    <row r="190" spans="1:20" x14ac:dyDescent="0.2">
      <c r="A190" t="s">
        <v>409</v>
      </c>
      <c r="B190" t="s">
        <v>410</v>
      </c>
      <c r="C190" t="s">
        <v>43</v>
      </c>
      <c r="D190">
        <v>0.74</v>
      </c>
      <c r="E190">
        <v>0.97</v>
      </c>
      <c r="F190">
        <v>1.5</v>
      </c>
      <c r="G190">
        <v>1.33</v>
      </c>
      <c r="H190">
        <v>2.11</v>
      </c>
      <c r="I190">
        <v>2.63</v>
      </c>
      <c r="J190">
        <v>2.48</v>
      </c>
      <c r="K190">
        <v>2.44</v>
      </c>
      <c r="L190">
        <v>1.68</v>
      </c>
      <c r="M190">
        <v>0.85</v>
      </c>
      <c r="N190">
        <v>0.64</v>
      </c>
      <c r="O190">
        <v>0.61</v>
      </c>
      <c r="P190" t="s">
        <v>18</v>
      </c>
      <c r="Q190" t="s">
        <v>25</v>
      </c>
      <c r="R190" t="s">
        <v>20</v>
      </c>
      <c r="S190" t="s">
        <v>21</v>
      </c>
      <c r="T190" t="s">
        <v>21</v>
      </c>
    </row>
    <row r="191" spans="1:20" x14ac:dyDescent="0.2">
      <c r="A191" t="s">
        <v>411</v>
      </c>
      <c r="B191" t="s">
        <v>412</v>
      </c>
      <c r="C191" t="s">
        <v>43</v>
      </c>
      <c r="D191">
        <v>58.33</v>
      </c>
      <c r="E191">
        <v>57.64</v>
      </c>
      <c r="F191">
        <v>54.65</v>
      </c>
      <c r="G191">
        <v>48.88</v>
      </c>
      <c r="H191">
        <v>50.83</v>
      </c>
      <c r="I191">
        <v>49.78</v>
      </c>
      <c r="J191">
        <v>53.81</v>
      </c>
      <c r="K191">
        <v>54.05</v>
      </c>
      <c r="L191">
        <v>53.72</v>
      </c>
      <c r="M191">
        <v>54.22</v>
      </c>
      <c r="N191">
        <v>58.44</v>
      </c>
      <c r="O191">
        <v>59.28</v>
      </c>
      <c r="P191" t="s">
        <v>18</v>
      </c>
      <c r="Q191" t="s">
        <v>25</v>
      </c>
      <c r="R191" t="s">
        <v>20</v>
      </c>
      <c r="S191" t="s">
        <v>21</v>
      </c>
      <c r="T191" t="s">
        <v>21</v>
      </c>
    </row>
    <row r="192" spans="1:20" x14ac:dyDescent="0.2">
      <c r="A192" t="s">
        <v>413</v>
      </c>
      <c r="B192" t="s">
        <v>414</v>
      </c>
      <c r="C192" t="s">
        <v>43</v>
      </c>
      <c r="D192">
        <v>0.9</v>
      </c>
      <c r="E192">
        <v>0.98</v>
      </c>
      <c r="F192">
        <v>0.65</v>
      </c>
      <c r="G192">
        <v>0.72</v>
      </c>
      <c r="H192">
        <v>1.81</v>
      </c>
      <c r="I192">
        <v>8.9600000000000009</v>
      </c>
      <c r="J192">
        <v>7.38</v>
      </c>
      <c r="K192">
        <v>4.88</v>
      </c>
      <c r="L192">
        <v>0.6</v>
      </c>
      <c r="M192">
        <v>0.31</v>
      </c>
      <c r="N192">
        <v>0.38</v>
      </c>
      <c r="O192">
        <v>0.8</v>
      </c>
      <c r="P192" t="s">
        <v>33</v>
      </c>
      <c r="Q192" t="s">
        <v>25</v>
      </c>
      <c r="R192" t="s">
        <v>20</v>
      </c>
      <c r="S192" t="s">
        <v>21</v>
      </c>
      <c r="T192" t="s">
        <v>21</v>
      </c>
    </row>
    <row r="193" spans="1:20" x14ac:dyDescent="0.2">
      <c r="A193" t="s">
        <v>415</v>
      </c>
      <c r="B193" t="s">
        <v>416</v>
      </c>
      <c r="C193" t="s">
        <v>43</v>
      </c>
      <c r="D193">
        <v>9.94</v>
      </c>
      <c r="E193">
        <v>9.2100000000000009</v>
      </c>
      <c r="F193">
        <v>8.49</v>
      </c>
      <c r="G193">
        <v>7.8</v>
      </c>
      <c r="H193">
        <v>7.57</v>
      </c>
      <c r="I193">
        <v>5.76</v>
      </c>
      <c r="J193">
        <v>5.26</v>
      </c>
      <c r="K193">
        <v>5.89</v>
      </c>
      <c r="L193">
        <v>7.74</v>
      </c>
      <c r="M193">
        <v>8.56</v>
      </c>
      <c r="N193">
        <v>9.85</v>
      </c>
      <c r="O193">
        <v>10.58</v>
      </c>
      <c r="P193" t="s">
        <v>18</v>
      </c>
      <c r="Q193" t="s">
        <v>25</v>
      </c>
      <c r="R193" t="s">
        <v>20</v>
      </c>
      <c r="S193" t="s">
        <v>21</v>
      </c>
      <c r="T193" t="s">
        <v>21</v>
      </c>
    </row>
    <row r="194" spans="1:20" x14ac:dyDescent="0.2">
      <c r="A194" t="s">
        <v>417</v>
      </c>
      <c r="B194" t="s">
        <v>418</v>
      </c>
      <c r="C194" t="s">
        <v>43</v>
      </c>
      <c r="D194">
        <v>0.82</v>
      </c>
      <c r="E194">
        <v>3.02</v>
      </c>
      <c r="F194">
        <v>5.17</v>
      </c>
      <c r="G194">
        <v>0.82</v>
      </c>
      <c r="H194">
        <v>0.43</v>
      </c>
      <c r="I194">
        <v>9.4499999999999993</v>
      </c>
      <c r="J194">
        <v>9.5500000000000007</v>
      </c>
      <c r="K194">
        <v>2.42</v>
      </c>
      <c r="L194">
        <v>1.02</v>
      </c>
      <c r="M194">
        <v>1</v>
      </c>
      <c r="N194">
        <v>1.82</v>
      </c>
      <c r="O194">
        <v>0.8</v>
      </c>
      <c r="P194" t="s">
        <v>33</v>
      </c>
      <c r="Q194" t="s">
        <v>25</v>
      </c>
      <c r="R194" t="s">
        <v>20</v>
      </c>
      <c r="S194" t="s">
        <v>21</v>
      </c>
      <c r="T194" t="s">
        <v>21</v>
      </c>
    </row>
    <row r="195" spans="1:20" x14ac:dyDescent="0.2">
      <c r="A195" t="s">
        <v>419</v>
      </c>
      <c r="B195" t="s">
        <v>420</v>
      </c>
      <c r="C195" t="s">
        <v>43</v>
      </c>
      <c r="D195">
        <v>6.2</v>
      </c>
      <c r="E195">
        <v>4.6500000000000004</v>
      </c>
      <c r="F195">
        <v>27.9</v>
      </c>
      <c r="G195">
        <v>23.25</v>
      </c>
      <c r="H195">
        <v>24.8</v>
      </c>
      <c r="I195">
        <v>48.05</v>
      </c>
      <c r="J195">
        <v>60.45</v>
      </c>
      <c r="K195">
        <v>41.85</v>
      </c>
      <c r="L195">
        <v>21.7</v>
      </c>
      <c r="M195">
        <v>3.1</v>
      </c>
      <c r="N195">
        <v>3.1</v>
      </c>
      <c r="O195">
        <v>0</v>
      </c>
      <c r="P195" t="s">
        <v>18</v>
      </c>
      <c r="Q195" t="s">
        <v>25</v>
      </c>
      <c r="R195" t="s">
        <v>20</v>
      </c>
      <c r="S195" t="s">
        <v>21</v>
      </c>
      <c r="T195" t="s">
        <v>21</v>
      </c>
    </row>
    <row r="196" spans="1:20" x14ac:dyDescent="0.2">
      <c r="A196" t="s">
        <v>421</v>
      </c>
      <c r="B196" t="s">
        <v>422</v>
      </c>
      <c r="C196" t="s">
        <v>43</v>
      </c>
      <c r="D196">
        <v>3.68</v>
      </c>
      <c r="E196">
        <v>2.76</v>
      </c>
      <c r="F196">
        <v>16.559999999999999</v>
      </c>
      <c r="G196">
        <v>13.8</v>
      </c>
      <c r="H196">
        <v>14.72</v>
      </c>
      <c r="I196">
        <v>28.52</v>
      </c>
      <c r="J196">
        <v>35.880000000000003</v>
      </c>
      <c r="K196">
        <v>24.84</v>
      </c>
      <c r="L196">
        <v>12.88</v>
      </c>
      <c r="M196">
        <v>1.84</v>
      </c>
      <c r="N196">
        <v>1.84</v>
      </c>
      <c r="O196">
        <v>0</v>
      </c>
      <c r="P196" t="s">
        <v>18</v>
      </c>
      <c r="Q196" t="s">
        <v>25</v>
      </c>
      <c r="R196" t="s">
        <v>122</v>
      </c>
      <c r="S196" t="s">
        <v>159</v>
      </c>
      <c r="T196" s="8" t="s">
        <v>2153</v>
      </c>
    </row>
    <row r="197" spans="1:20" x14ac:dyDescent="0.2">
      <c r="A197" t="s">
        <v>423</v>
      </c>
      <c r="B197" t="s">
        <v>424</v>
      </c>
      <c r="C197" t="s">
        <v>43</v>
      </c>
      <c r="D197">
        <v>0.4</v>
      </c>
      <c r="E197">
        <v>0.3</v>
      </c>
      <c r="F197">
        <v>1.8</v>
      </c>
      <c r="G197">
        <v>1.5</v>
      </c>
      <c r="H197">
        <v>1.6</v>
      </c>
      <c r="I197">
        <v>3.1</v>
      </c>
      <c r="J197">
        <v>3.9</v>
      </c>
      <c r="K197">
        <v>2.7</v>
      </c>
      <c r="L197">
        <v>1.4</v>
      </c>
      <c r="M197">
        <v>0.2</v>
      </c>
      <c r="N197">
        <v>0.2</v>
      </c>
      <c r="O197">
        <v>0</v>
      </c>
      <c r="P197" t="s">
        <v>18</v>
      </c>
      <c r="Q197" t="s">
        <v>25</v>
      </c>
      <c r="R197" t="s">
        <v>425</v>
      </c>
      <c r="S197" t="s">
        <v>426</v>
      </c>
      <c r="T197" t="s">
        <v>21</v>
      </c>
    </row>
    <row r="198" spans="1:20" x14ac:dyDescent="0.2">
      <c r="A198" t="s">
        <v>427</v>
      </c>
      <c r="B198" t="s">
        <v>428</v>
      </c>
      <c r="C198" t="s">
        <v>43</v>
      </c>
      <c r="D198">
        <v>1.92</v>
      </c>
      <c r="E198">
        <v>1.44</v>
      </c>
      <c r="F198">
        <v>8.64</v>
      </c>
      <c r="G198">
        <v>7.2</v>
      </c>
      <c r="H198">
        <v>7.68</v>
      </c>
      <c r="I198">
        <v>14.88</v>
      </c>
      <c r="J198">
        <v>16.5</v>
      </c>
      <c r="K198">
        <v>12.96</v>
      </c>
      <c r="L198">
        <v>6.72</v>
      </c>
      <c r="M198">
        <v>0.96</v>
      </c>
      <c r="N198">
        <v>0.96</v>
      </c>
      <c r="O198">
        <v>0</v>
      </c>
      <c r="P198" t="s">
        <v>18</v>
      </c>
      <c r="Q198" t="s">
        <v>25</v>
      </c>
      <c r="R198" t="s">
        <v>425</v>
      </c>
      <c r="S198" t="s">
        <v>429</v>
      </c>
      <c r="T198" t="s">
        <v>21</v>
      </c>
    </row>
    <row r="199" spans="1:20" x14ac:dyDescent="0.2">
      <c r="A199" t="s">
        <v>430</v>
      </c>
      <c r="B199" t="s">
        <v>431</v>
      </c>
      <c r="C199" t="s">
        <v>27</v>
      </c>
      <c r="D199">
        <v>0.8</v>
      </c>
      <c r="E199">
        <v>0.6</v>
      </c>
      <c r="F199">
        <v>3.6</v>
      </c>
      <c r="G199">
        <v>3</v>
      </c>
      <c r="H199">
        <v>3.2</v>
      </c>
      <c r="I199">
        <v>6.2</v>
      </c>
      <c r="J199">
        <v>7.8</v>
      </c>
      <c r="K199">
        <v>5.4</v>
      </c>
      <c r="L199">
        <v>2.8</v>
      </c>
      <c r="M199">
        <v>0.4</v>
      </c>
      <c r="N199">
        <v>0.4</v>
      </c>
      <c r="O199">
        <v>0</v>
      </c>
      <c r="P199" t="s">
        <v>18</v>
      </c>
      <c r="Q199" t="s">
        <v>19</v>
      </c>
      <c r="R199" t="s">
        <v>20</v>
      </c>
      <c r="T199" s="8"/>
    </row>
    <row r="200" spans="1:20" x14ac:dyDescent="0.2">
      <c r="A200" t="s">
        <v>432</v>
      </c>
      <c r="B200" t="s">
        <v>433</v>
      </c>
      <c r="C200" t="s">
        <v>27</v>
      </c>
      <c r="D200">
        <v>0.44</v>
      </c>
      <c r="E200">
        <v>0.33</v>
      </c>
      <c r="F200">
        <v>1.98</v>
      </c>
      <c r="G200">
        <v>1.65</v>
      </c>
      <c r="H200">
        <v>1.76</v>
      </c>
      <c r="I200">
        <v>3.41</v>
      </c>
      <c r="J200">
        <v>4.29</v>
      </c>
      <c r="K200">
        <v>2.97</v>
      </c>
      <c r="L200">
        <v>1.54</v>
      </c>
      <c r="M200">
        <v>0.22</v>
      </c>
      <c r="N200">
        <v>0.22</v>
      </c>
      <c r="O200">
        <v>0</v>
      </c>
      <c r="P200" t="s">
        <v>18</v>
      </c>
      <c r="Q200" t="s">
        <v>19</v>
      </c>
      <c r="R200" t="s">
        <v>20</v>
      </c>
      <c r="T200" s="8"/>
    </row>
    <row r="201" spans="1:20" x14ac:dyDescent="0.2">
      <c r="A201" t="s">
        <v>434</v>
      </c>
      <c r="B201" t="s">
        <v>435</v>
      </c>
      <c r="C201" t="s">
        <v>46</v>
      </c>
      <c r="D201">
        <v>0</v>
      </c>
      <c r="E201">
        <v>0</v>
      </c>
      <c r="F201">
        <v>0</v>
      </c>
      <c r="G201">
        <v>0</v>
      </c>
      <c r="H201">
        <v>0</v>
      </c>
      <c r="I201">
        <v>0</v>
      </c>
      <c r="J201">
        <v>0</v>
      </c>
      <c r="K201">
        <v>0</v>
      </c>
      <c r="L201">
        <v>0</v>
      </c>
      <c r="M201">
        <v>0</v>
      </c>
      <c r="N201">
        <v>0</v>
      </c>
      <c r="O201">
        <v>0</v>
      </c>
      <c r="P201" t="s">
        <v>18</v>
      </c>
      <c r="Q201" t="s">
        <v>25</v>
      </c>
      <c r="R201" t="s">
        <v>29</v>
      </c>
      <c r="S201" t="s">
        <v>21</v>
      </c>
      <c r="T201" t="s">
        <v>21</v>
      </c>
    </row>
    <row r="202" spans="1:20" x14ac:dyDescent="0.2">
      <c r="A202" t="s">
        <v>436</v>
      </c>
      <c r="B202" t="s">
        <v>437</v>
      </c>
      <c r="C202" t="s">
        <v>46</v>
      </c>
      <c r="D202">
        <v>28</v>
      </c>
      <c r="E202">
        <v>28</v>
      </c>
      <c r="F202">
        <v>28</v>
      </c>
      <c r="G202">
        <v>28</v>
      </c>
      <c r="H202">
        <v>28</v>
      </c>
      <c r="I202">
        <v>28</v>
      </c>
      <c r="J202">
        <v>28</v>
      </c>
      <c r="K202">
        <v>28</v>
      </c>
      <c r="L202">
        <v>28</v>
      </c>
      <c r="M202">
        <v>28</v>
      </c>
      <c r="N202">
        <v>28</v>
      </c>
      <c r="O202">
        <v>28</v>
      </c>
      <c r="P202" t="s">
        <v>33</v>
      </c>
      <c r="Q202" t="s">
        <v>25</v>
      </c>
      <c r="R202" t="s">
        <v>20</v>
      </c>
      <c r="S202" t="s">
        <v>21</v>
      </c>
      <c r="T202" t="s">
        <v>21</v>
      </c>
    </row>
    <row r="203" spans="1:20" x14ac:dyDescent="0.2">
      <c r="A203" t="s">
        <v>438</v>
      </c>
      <c r="B203" t="s">
        <v>439</v>
      </c>
      <c r="C203" t="s">
        <v>43</v>
      </c>
      <c r="D203">
        <v>4.0999999999999996</v>
      </c>
      <c r="E203">
        <v>4.22</v>
      </c>
      <c r="F203">
        <v>4.0199999999999996</v>
      </c>
      <c r="G203">
        <v>4.17</v>
      </c>
      <c r="H203">
        <v>4.16</v>
      </c>
      <c r="I203">
        <v>4.16</v>
      </c>
      <c r="J203">
        <v>4.1399999999999997</v>
      </c>
      <c r="K203">
        <v>3.73</v>
      </c>
      <c r="L203">
        <v>4.13</v>
      </c>
      <c r="M203">
        <v>4.2</v>
      </c>
      <c r="N203">
        <v>3.74</v>
      </c>
      <c r="O203">
        <v>3.85</v>
      </c>
      <c r="P203" t="s">
        <v>18</v>
      </c>
      <c r="Q203" t="s">
        <v>19</v>
      </c>
      <c r="R203" t="s">
        <v>20</v>
      </c>
      <c r="S203" t="s">
        <v>21</v>
      </c>
      <c r="T203" t="s">
        <v>21</v>
      </c>
    </row>
    <row r="204" spans="1:20" x14ac:dyDescent="0.2">
      <c r="A204" t="s">
        <v>440</v>
      </c>
      <c r="B204" t="s">
        <v>441</v>
      </c>
      <c r="C204" t="s">
        <v>43</v>
      </c>
      <c r="D204">
        <v>0</v>
      </c>
      <c r="E204">
        <v>0</v>
      </c>
      <c r="F204">
        <v>0.48</v>
      </c>
      <c r="G204">
        <v>2.5099999999999998</v>
      </c>
      <c r="H204">
        <v>2.41</v>
      </c>
      <c r="I204">
        <v>2.54</v>
      </c>
      <c r="J204">
        <v>2.76</v>
      </c>
      <c r="K204">
        <v>2.9</v>
      </c>
      <c r="L204">
        <v>2.06</v>
      </c>
      <c r="M204">
        <v>0.03</v>
      </c>
      <c r="N204">
        <v>0</v>
      </c>
      <c r="O204">
        <v>0</v>
      </c>
      <c r="P204" t="s">
        <v>18</v>
      </c>
      <c r="Q204" t="s">
        <v>19</v>
      </c>
      <c r="R204" t="s">
        <v>20</v>
      </c>
      <c r="S204" t="s">
        <v>21</v>
      </c>
      <c r="T204" t="s">
        <v>21</v>
      </c>
    </row>
    <row r="205" spans="1:20" x14ac:dyDescent="0.2">
      <c r="A205" t="s">
        <v>442</v>
      </c>
      <c r="B205" t="s">
        <v>443</v>
      </c>
      <c r="C205" t="s">
        <v>43</v>
      </c>
      <c r="D205">
        <v>3.2</v>
      </c>
      <c r="E205">
        <v>3.85</v>
      </c>
      <c r="F205">
        <v>5.42</v>
      </c>
      <c r="G205">
        <v>5.95</v>
      </c>
      <c r="H205">
        <v>4.5999999999999996</v>
      </c>
      <c r="I205">
        <v>1.64</v>
      </c>
      <c r="J205">
        <v>0.1</v>
      </c>
      <c r="K205">
        <v>0</v>
      </c>
      <c r="L205">
        <v>0</v>
      </c>
      <c r="M205">
        <v>0</v>
      </c>
      <c r="N205">
        <v>0.36</v>
      </c>
      <c r="O205">
        <v>0.91</v>
      </c>
      <c r="P205" t="s">
        <v>18</v>
      </c>
      <c r="Q205" t="s">
        <v>19</v>
      </c>
      <c r="R205" t="s">
        <v>20</v>
      </c>
      <c r="S205" t="s">
        <v>21</v>
      </c>
      <c r="T205" t="s">
        <v>21</v>
      </c>
    </row>
    <row r="206" spans="1:20" x14ac:dyDescent="0.2">
      <c r="A206" t="s">
        <v>444</v>
      </c>
      <c r="B206" t="s">
        <v>445</v>
      </c>
      <c r="C206" t="s">
        <v>43</v>
      </c>
      <c r="D206">
        <v>1.66</v>
      </c>
      <c r="E206">
        <v>1.56</v>
      </c>
      <c r="F206">
        <v>2.31</v>
      </c>
      <c r="G206">
        <v>2.37</v>
      </c>
      <c r="H206">
        <v>1.75</v>
      </c>
      <c r="I206">
        <v>1.06</v>
      </c>
      <c r="J206">
        <v>0.81</v>
      </c>
      <c r="K206">
        <v>0.03</v>
      </c>
      <c r="L206">
        <v>0</v>
      </c>
      <c r="M206">
        <v>0</v>
      </c>
      <c r="N206">
        <v>0.47</v>
      </c>
      <c r="O206">
        <v>0.66</v>
      </c>
      <c r="P206" t="s">
        <v>18</v>
      </c>
      <c r="Q206" t="s">
        <v>19</v>
      </c>
      <c r="R206" t="s">
        <v>20</v>
      </c>
      <c r="S206" t="s">
        <v>21</v>
      </c>
      <c r="T206" t="s">
        <v>21</v>
      </c>
    </row>
    <row r="207" spans="1:20" x14ac:dyDescent="0.2">
      <c r="A207" t="s">
        <v>446</v>
      </c>
      <c r="B207" t="s">
        <v>447</v>
      </c>
      <c r="C207" t="s">
        <v>43</v>
      </c>
      <c r="D207">
        <v>0.5</v>
      </c>
      <c r="E207">
        <v>2.1</v>
      </c>
      <c r="F207">
        <v>4</v>
      </c>
      <c r="G207">
        <v>4.2</v>
      </c>
      <c r="H207">
        <v>4</v>
      </c>
      <c r="I207">
        <v>1.44</v>
      </c>
      <c r="J207">
        <v>0.22</v>
      </c>
      <c r="K207">
        <v>0</v>
      </c>
      <c r="L207">
        <v>0</v>
      </c>
      <c r="M207">
        <v>0</v>
      </c>
      <c r="N207">
        <v>0</v>
      </c>
      <c r="O207">
        <v>0.24</v>
      </c>
      <c r="P207" t="s">
        <v>33</v>
      </c>
      <c r="Q207" t="s">
        <v>19</v>
      </c>
      <c r="R207" t="s">
        <v>20</v>
      </c>
      <c r="S207" t="s">
        <v>21</v>
      </c>
      <c r="T207" t="s">
        <v>21</v>
      </c>
    </row>
    <row r="208" spans="1:20" x14ac:dyDescent="0.2">
      <c r="A208" t="s">
        <v>448</v>
      </c>
      <c r="B208" t="s">
        <v>449</v>
      </c>
      <c r="C208" t="s">
        <v>43</v>
      </c>
      <c r="D208">
        <v>1.1100000000000001</v>
      </c>
      <c r="E208">
        <v>1.24</v>
      </c>
      <c r="F208">
        <v>1.54</v>
      </c>
      <c r="G208">
        <v>1.66</v>
      </c>
      <c r="H208">
        <v>1.1299999999999999</v>
      </c>
      <c r="I208">
        <v>0.77</v>
      </c>
      <c r="J208">
        <v>0.23</v>
      </c>
      <c r="K208">
        <v>0</v>
      </c>
      <c r="L208">
        <v>0</v>
      </c>
      <c r="M208">
        <v>0</v>
      </c>
      <c r="N208">
        <v>0.16</v>
      </c>
      <c r="O208">
        <v>0.43</v>
      </c>
      <c r="P208" t="s">
        <v>18</v>
      </c>
      <c r="Q208" t="s">
        <v>19</v>
      </c>
      <c r="R208" t="s">
        <v>20</v>
      </c>
      <c r="S208" t="s">
        <v>21</v>
      </c>
      <c r="T208" t="s">
        <v>21</v>
      </c>
    </row>
    <row r="209" spans="1:20" x14ac:dyDescent="0.2">
      <c r="A209" t="s">
        <v>450</v>
      </c>
      <c r="B209" t="s">
        <v>451</v>
      </c>
      <c r="C209" t="s">
        <v>43</v>
      </c>
      <c r="D209">
        <v>1</v>
      </c>
      <c r="E209">
        <v>0.88</v>
      </c>
      <c r="F209">
        <v>0.76</v>
      </c>
      <c r="G209">
        <v>1.1499999999999999</v>
      </c>
      <c r="H209">
        <v>0.68</v>
      </c>
      <c r="I209">
        <v>0.64</v>
      </c>
      <c r="J209">
        <v>0.44</v>
      </c>
      <c r="K209">
        <v>0.17</v>
      </c>
      <c r="L209">
        <v>0.13</v>
      </c>
      <c r="M209">
        <v>0.23</v>
      </c>
      <c r="N209">
        <v>0.46</v>
      </c>
      <c r="O209">
        <v>0.75</v>
      </c>
      <c r="P209" t="s">
        <v>18</v>
      </c>
      <c r="Q209" t="s">
        <v>19</v>
      </c>
      <c r="R209" t="s">
        <v>20</v>
      </c>
      <c r="S209" t="s">
        <v>21</v>
      </c>
      <c r="T209" t="s">
        <v>21</v>
      </c>
    </row>
    <row r="210" spans="1:20" x14ac:dyDescent="0.2">
      <c r="A210" t="s">
        <v>452</v>
      </c>
      <c r="B210" t="s">
        <v>453</v>
      </c>
      <c r="C210" t="s">
        <v>221</v>
      </c>
      <c r="D210">
        <v>5.64</v>
      </c>
      <c r="E210">
        <v>5.34</v>
      </c>
      <c r="F210">
        <v>5.25</v>
      </c>
      <c r="G210">
        <v>5.09</v>
      </c>
      <c r="H210">
        <v>5.7</v>
      </c>
      <c r="I210">
        <v>5.83</v>
      </c>
      <c r="J210">
        <v>5.81</v>
      </c>
      <c r="K210">
        <v>5.1100000000000003</v>
      </c>
      <c r="L210">
        <v>4.8600000000000003</v>
      </c>
      <c r="M210">
        <v>5.59</v>
      </c>
      <c r="N210">
        <v>5.6</v>
      </c>
      <c r="O210">
        <v>5.57</v>
      </c>
      <c r="P210" t="s">
        <v>18</v>
      </c>
      <c r="Q210" t="s">
        <v>25</v>
      </c>
      <c r="R210" t="s">
        <v>20</v>
      </c>
      <c r="S210" t="s">
        <v>21</v>
      </c>
      <c r="T210" t="s">
        <v>21</v>
      </c>
    </row>
    <row r="211" spans="1:20" x14ac:dyDescent="0.2">
      <c r="A211" t="s">
        <v>454</v>
      </c>
      <c r="B211" t="s">
        <v>455</v>
      </c>
      <c r="C211" t="s">
        <v>221</v>
      </c>
      <c r="D211">
        <v>5.56</v>
      </c>
      <c r="E211">
        <v>4.17</v>
      </c>
      <c r="F211">
        <v>25.02</v>
      </c>
      <c r="G211">
        <v>20.85</v>
      </c>
      <c r="H211">
        <v>22.24</v>
      </c>
      <c r="I211">
        <v>43.09</v>
      </c>
      <c r="J211">
        <v>54.21</v>
      </c>
      <c r="K211">
        <v>37.53</v>
      </c>
      <c r="L211">
        <v>19.46</v>
      </c>
      <c r="M211">
        <v>2.78</v>
      </c>
      <c r="N211">
        <v>2.78</v>
      </c>
      <c r="O211">
        <v>0</v>
      </c>
      <c r="P211" t="s">
        <v>18</v>
      </c>
      <c r="Q211" t="s">
        <v>25</v>
      </c>
      <c r="R211" t="s">
        <v>20</v>
      </c>
      <c r="S211" t="s">
        <v>21</v>
      </c>
      <c r="T211" t="s">
        <v>21</v>
      </c>
    </row>
    <row r="212" spans="1:20" x14ac:dyDescent="0.2">
      <c r="A212" t="s">
        <v>456</v>
      </c>
      <c r="B212" t="s">
        <v>457</v>
      </c>
      <c r="C212" t="s">
        <v>221</v>
      </c>
      <c r="D212">
        <v>0.08</v>
      </c>
      <c r="E212">
        <v>0.06</v>
      </c>
      <c r="F212">
        <v>0.36</v>
      </c>
      <c r="G212">
        <v>0.3</v>
      </c>
      <c r="H212">
        <v>0.32</v>
      </c>
      <c r="I212">
        <v>0.62</v>
      </c>
      <c r="J212">
        <v>0.78</v>
      </c>
      <c r="K212">
        <v>0.54</v>
      </c>
      <c r="L212">
        <v>0.28000000000000003</v>
      </c>
      <c r="M212">
        <v>0.04</v>
      </c>
      <c r="N212">
        <v>0.04</v>
      </c>
      <c r="O212">
        <v>0</v>
      </c>
      <c r="P212" t="s">
        <v>18</v>
      </c>
      <c r="Q212" t="s">
        <v>25</v>
      </c>
      <c r="R212" t="s">
        <v>20</v>
      </c>
      <c r="S212" t="s">
        <v>21</v>
      </c>
      <c r="T212" t="s">
        <v>21</v>
      </c>
    </row>
    <row r="213" spans="1:20" x14ac:dyDescent="0.2">
      <c r="A213" t="s">
        <v>458</v>
      </c>
      <c r="B213" t="s">
        <v>459</v>
      </c>
      <c r="C213" t="s">
        <v>221</v>
      </c>
      <c r="D213">
        <v>0.2</v>
      </c>
      <c r="E213">
        <v>0.15</v>
      </c>
      <c r="F213">
        <v>0.9</v>
      </c>
      <c r="G213">
        <v>0.75</v>
      </c>
      <c r="H213">
        <v>0.8</v>
      </c>
      <c r="I213">
        <v>1.55</v>
      </c>
      <c r="J213">
        <v>1.95</v>
      </c>
      <c r="K213">
        <v>1.35</v>
      </c>
      <c r="L213">
        <v>0.7</v>
      </c>
      <c r="M213">
        <v>0.1</v>
      </c>
      <c r="N213">
        <v>0.1</v>
      </c>
      <c r="O213">
        <v>0</v>
      </c>
      <c r="P213" t="s">
        <v>18</v>
      </c>
      <c r="Q213" t="s">
        <v>25</v>
      </c>
      <c r="R213" t="s">
        <v>20</v>
      </c>
      <c r="S213" t="s">
        <v>21</v>
      </c>
      <c r="T213" t="s">
        <v>21</v>
      </c>
    </row>
    <row r="214" spans="1:20" x14ac:dyDescent="0.2">
      <c r="A214" t="s">
        <v>460</v>
      </c>
      <c r="B214" t="s">
        <v>461</v>
      </c>
      <c r="C214" t="s">
        <v>221</v>
      </c>
      <c r="D214">
        <v>0.14000000000000001</v>
      </c>
      <c r="E214">
        <v>0.1</v>
      </c>
      <c r="F214">
        <v>0.62</v>
      </c>
      <c r="G214">
        <v>0.52</v>
      </c>
      <c r="H214">
        <v>0.55000000000000004</v>
      </c>
      <c r="I214">
        <v>1.07</v>
      </c>
      <c r="J214">
        <v>1.34</v>
      </c>
      <c r="K214">
        <v>0.94</v>
      </c>
      <c r="L214">
        <v>0.48</v>
      </c>
      <c r="M214">
        <v>7.0000000000000007E-2</v>
      </c>
      <c r="N214">
        <v>7.0000000000000007E-2</v>
      </c>
      <c r="O214">
        <v>0</v>
      </c>
      <c r="P214" t="s">
        <v>18</v>
      </c>
      <c r="Q214" t="s">
        <v>25</v>
      </c>
      <c r="R214" t="s">
        <v>425</v>
      </c>
      <c r="S214" t="s">
        <v>462</v>
      </c>
    </row>
    <row r="215" spans="1:20" x14ac:dyDescent="0.2">
      <c r="A215" t="s">
        <v>463</v>
      </c>
      <c r="B215" t="s">
        <v>464</v>
      </c>
      <c r="C215" t="s">
        <v>27</v>
      </c>
      <c r="D215">
        <v>0</v>
      </c>
      <c r="E215">
        <v>0</v>
      </c>
      <c r="F215">
        <v>0.14000000000000001</v>
      </c>
      <c r="G215">
        <v>0.53</v>
      </c>
      <c r="H215">
        <v>1.1399999999999999</v>
      </c>
      <c r="I215">
        <v>1.01</v>
      </c>
      <c r="J215">
        <v>0.92</v>
      </c>
      <c r="K215">
        <v>0.99</v>
      </c>
      <c r="L215">
        <v>0.95</v>
      </c>
      <c r="M215">
        <v>0.41</v>
      </c>
      <c r="N215">
        <v>0</v>
      </c>
      <c r="O215">
        <v>0</v>
      </c>
      <c r="P215" t="s">
        <v>18</v>
      </c>
      <c r="Q215" t="s">
        <v>19</v>
      </c>
      <c r="R215" t="s">
        <v>20</v>
      </c>
      <c r="S215" t="s">
        <v>21</v>
      </c>
      <c r="T215" t="s">
        <v>21</v>
      </c>
    </row>
    <row r="216" spans="1:20" x14ac:dyDescent="0.2">
      <c r="A216" t="s">
        <v>465</v>
      </c>
      <c r="B216" t="s">
        <v>466</v>
      </c>
      <c r="C216" t="s">
        <v>57</v>
      </c>
      <c r="D216">
        <v>41.2</v>
      </c>
      <c r="E216">
        <v>42</v>
      </c>
      <c r="F216">
        <v>57.2</v>
      </c>
      <c r="G216">
        <v>52.4</v>
      </c>
      <c r="H216">
        <v>56</v>
      </c>
      <c r="I216">
        <v>40.4</v>
      </c>
      <c r="J216">
        <v>48.84</v>
      </c>
      <c r="K216">
        <v>52.4</v>
      </c>
      <c r="L216">
        <v>45.6</v>
      </c>
      <c r="M216">
        <v>28</v>
      </c>
      <c r="N216">
        <v>24</v>
      </c>
      <c r="O216">
        <v>32</v>
      </c>
      <c r="P216" t="s">
        <v>33</v>
      </c>
      <c r="Q216" t="s">
        <v>19</v>
      </c>
      <c r="R216" t="s">
        <v>20</v>
      </c>
      <c r="S216" t="s">
        <v>21</v>
      </c>
      <c r="T216" t="s">
        <v>21</v>
      </c>
    </row>
    <row r="217" spans="1:20" x14ac:dyDescent="0.2">
      <c r="A217" t="s">
        <v>467</v>
      </c>
      <c r="B217" t="s">
        <v>468</v>
      </c>
      <c r="C217" t="s">
        <v>27</v>
      </c>
      <c r="D217">
        <v>0.11</v>
      </c>
      <c r="E217">
        <v>0.05</v>
      </c>
      <c r="F217">
        <v>0.28999999999999998</v>
      </c>
      <c r="G217">
        <v>0.15</v>
      </c>
      <c r="H217">
        <v>0.16</v>
      </c>
      <c r="I217">
        <v>0.2</v>
      </c>
      <c r="J217">
        <v>0</v>
      </c>
      <c r="K217">
        <v>0</v>
      </c>
      <c r="L217">
        <v>0.3</v>
      </c>
      <c r="M217">
        <v>0.34</v>
      </c>
      <c r="N217">
        <v>0.38</v>
      </c>
      <c r="O217">
        <v>0.05</v>
      </c>
      <c r="P217" t="s">
        <v>18</v>
      </c>
      <c r="Q217" t="s">
        <v>19</v>
      </c>
      <c r="R217" t="s">
        <v>20</v>
      </c>
      <c r="S217" t="s">
        <v>21</v>
      </c>
      <c r="T217" t="s">
        <v>21</v>
      </c>
    </row>
    <row r="218" spans="1:20" x14ac:dyDescent="0.2">
      <c r="A218" t="s">
        <v>469</v>
      </c>
      <c r="B218" t="s">
        <v>470</v>
      </c>
      <c r="C218" t="s">
        <v>27</v>
      </c>
      <c r="D218">
        <v>0.25</v>
      </c>
      <c r="E218">
        <v>0.12</v>
      </c>
      <c r="F218">
        <v>0.15</v>
      </c>
      <c r="G218">
        <v>0.28999999999999998</v>
      </c>
      <c r="H218">
        <v>0.23</v>
      </c>
      <c r="I218">
        <v>0.43</v>
      </c>
      <c r="J218">
        <v>0</v>
      </c>
      <c r="K218">
        <v>0.01</v>
      </c>
      <c r="L218">
        <v>0.43</v>
      </c>
      <c r="M218">
        <v>0.52</v>
      </c>
      <c r="N218">
        <v>0.63</v>
      </c>
      <c r="O218">
        <v>0.18</v>
      </c>
      <c r="P218" t="s">
        <v>18</v>
      </c>
      <c r="Q218" t="s">
        <v>19</v>
      </c>
      <c r="R218" t="s">
        <v>20</v>
      </c>
      <c r="S218" t="s">
        <v>21</v>
      </c>
      <c r="T218" t="s">
        <v>21</v>
      </c>
    </row>
    <row r="219" spans="1:20" x14ac:dyDescent="0.2">
      <c r="A219" t="s">
        <v>471</v>
      </c>
      <c r="B219" t="s">
        <v>472</v>
      </c>
      <c r="C219" t="s">
        <v>27</v>
      </c>
      <c r="D219">
        <v>0.35</v>
      </c>
      <c r="E219">
        <v>0.22</v>
      </c>
      <c r="F219">
        <v>0</v>
      </c>
      <c r="G219">
        <v>0</v>
      </c>
      <c r="H219">
        <v>0</v>
      </c>
      <c r="I219">
        <v>0</v>
      </c>
      <c r="J219">
        <v>0</v>
      </c>
      <c r="K219">
        <v>0</v>
      </c>
      <c r="L219">
        <v>0</v>
      </c>
      <c r="M219">
        <v>0</v>
      </c>
      <c r="N219">
        <v>0</v>
      </c>
      <c r="O219">
        <v>0</v>
      </c>
      <c r="P219" t="s">
        <v>18</v>
      </c>
      <c r="Q219" t="s">
        <v>19</v>
      </c>
      <c r="R219" t="s">
        <v>20</v>
      </c>
      <c r="S219" t="s">
        <v>21</v>
      </c>
      <c r="T219" t="s">
        <v>21</v>
      </c>
    </row>
    <row r="220" spans="1:20" x14ac:dyDescent="0.2">
      <c r="A220" t="s">
        <v>473</v>
      </c>
      <c r="B220" t="s">
        <v>474</v>
      </c>
      <c r="C220" t="s">
        <v>60</v>
      </c>
      <c r="D220">
        <v>179.41</v>
      </c>
      <c r="E220">
        <v>168.16</v>
      </c>
      <c r="F220">
        <v>133.91</v>
      </c>
      <c r="G220">
        <v>97.35</v>
      </c>
      <c r="H220">
        <v>106.24</v>
      </c>
      <c r="I220">
        <v>212.64</v>
      </c>
      <c r="J220">
        <v>194.76</v>
      </c>
      <c r="K220">
        <v>208.83</v>
      </c>
      <c r="L220">
        <v>181.48</v>
      </c>
      <c r="M220">
        <v>144.59</v>
      </c>
      <c r="N220">
        <v>156.21</v>
      </c>
      <c r="O220">
        <v>217.32</v>
      </c>
      <c r="P220" t="s">
        <v>18</v>
      </c>
      <c r="Q220" t="s">
        <v>19</v>
      </c>
      <c r="R220" t="s">
        <v>20</v>
      </c>
      <c r="S220" t="s">
        <v>21</v>
      </c>
      <c r="T220" t="s">
        <v>21</v>
      </c>
    </row>
    <row r="221" spans="1:20" x14ac:dyDescent="0.2">
      <c r="A221" t="s">
        <v>475</v>
      </c>
      <c r="B221" t="s">
        <v>476</v>
      </c>
      <c r="C221" t="s">
        <v>221</v>
      </c>
      <c r="D221">
        <v>7</v>
      </c>
      <c r="E221">
        <v>6</v>
      </c>
      <c r="F221">
        <v>14</v>
      </c>
      <c r="G221">
        <v>12.5</v>
      </c>
      <c r="H221">
        <v>12.5</v>
      </c>
      <c r="I221">
        <v>16.5</v>
      </c>
      <c r="J221">
        <v>11.5</v>
      </c>
      <c r="K221">
        <v>10.5</v>
      </c>
      <c r="L221">
        <v>7.5</v>
      </c>
      <c r="M221">
        <v>4</v>
      </c>
      <c r="N221">
        <v>6</v>
      </c>
      <c r="O221">
        <v>6.5</v>
      </c>
      <c r="P221" t="s">
        <v>18</v>
      </c>
      <c r="Q221" t="s">
        <v>25</v>
      </c>
      <c r="R221" t="s">
        <v>20</v>
      </c>
      <c r="S221" t="s">
        <v>21</v>
      </c>
      <c r="T221" t="s">
        <v>21</v>
      </c>
    </row>
    <row r="222" spans="1:20" x14ac:dyDescent="0.2">
      <c r="A222" t="s">
        <v>477</v>
      </c>
      <c r="B222" t="s">
        <v>478</v>
      </c>
      <c r="C222" t="s">
        <v>151</v>
      </c>
      <c r="D222">
        <v>0</v>
      </c>
      <c r="E222">
        <v>0</v>
      </c>
      <c r="F222">
        <v>0</v>
      </c>
      <c r="G222">
        <v>0</v>
      </c>
      <c r="H222">
        <v>0</v>
      </c>
      <c r="I222">
        <v>0</v>
      </c>
      <c r="J222">
        <v>0</v>
      </c>
      <c r="K222">
        <v>0</v>
      </c>
      <c r="L222">
        <v>0</v>
      </c>
      <c r="M222">
        <v>0</v>
      </c>
      <c r="N222">
        <v>0</v>
      </c>
      <c r="O222">
        <v>0</v>
      </c>
      <c r="P222" t="s">
        <v>18</v>
      </c>
      <c r="Q222" t="s">
        <v>19</v>
      </c>
      <c r="R222" t="s">
        <v>29</v>
      </c>
      <c r="S222" t="s">
        <v>21</v>
      </c>
      <c r="T222" t="s">
        <v>21</v>
      </c>
    </row>
    <row r="223" spans="1:20" x14ac:dyDescent="0.2">
      <c r="A223" t="s">
        <v>479</v>
      </c>
      <c r="B223" t="s">
        <v>480</v>
      </c>
      <c r="C223" t="s">
        <v>60</v>
      </c>
      <c r="D223">
        <v>6</v>
      </c>
      <c r="E223">
        <v>6</v>
      </c>
      <c r="F223">
        <v>6</v>
      </c>
      <c r="G223">
        <v>6</v>
      </c>
      <c r="H223">
        <v>6</v>
      </c>
      <c r="I223">
        <v>6</v>
      </c>
      <c r="J223">
        <v>6</v>
      </c>
      <c r="K223">
        <v>6</v>
      </c>
      <c r="L223">
        <v>6</v>
      </c>
      <c r="M223">
        <v>6</v>
      </c>
      <c r="N223">
        <v>6</v>
      </c>
      <c r="O223">
        <v>6</v>
      </c>
      <c r="P223" t="s">
        <v>33</v>
      </c>
      <c r="Q223" t="s">
        <v>19</v>
      </c>
      <c r="R223" t="s">
        <v>20</v>
      </c>
      <c r="S223" t="s">
        <v>21</v>
      </c>
      <c r="T223" t="s">
        <v>21</v>
      </c>
    </row>
    <row r="224" spans="1:20" x14ac:dyDescent="0.2">
      <c r="A224" t="s">
        <v>481</v>
      </c>
      <c r="B224" t="s">
        <v>482</v>
      </c>
      <c r="C224" t="s">
        <v>60</v>
      </c>
      <c r="D224">
        <v>24</v>
      </c>
      <c r="E224">
        <v>24</v>
      </c>
      <c r="F224">
        <v>24</v>
      </c>
      <c r="G224">
        <v>24</v>
      </c>
      <c r="H224">
        <v>24</v>
      </c>
      <c r="I224">
        <v>24</v>
      </c>
      <c r="J224">
        <v>24</v>
      </c>
      <c r="K224">
        <v>24</v>
      </c>
      <c r="L224">
        <v>24</v>
      </c>
      <c r="M224">
        <v>24</v>
      </c>
      <c r="N224">
        <v>24</v>
      </c>
      <c r="O224">
        <v>24</v>
      </c>
      <c r="P224" t="s">
        <v>33</v>
      </c>
      <c r="Q224" t="s">
        <v>19</v>
      </c>
      <c r="R224" t="s">
        <v>20</v>
      </c>
      <c r="S224" t="s">
        <v>21</v>
      </c>
      <c r="T224" t="s">
        <v>21</v>
      </c>
    </row>
    <row r="225" spans="1:20" x14ac:dyDescent="0.2">
      <c r="A225" t="s">
        <v>483</v>
      </c>
      <c r="B225" t="s">
        <v>484</v>
      </c>
      <c r="C225" t="s">
        <v>60</v>
      </c>
      <c r="D225">
        <v>24</v>
      </c>
      <c r="E225">
        <v>24</v>
      </c>
      <c r="F225">
        <v>24</v>
      </c>
      <c r="G225">
        <v>24</v>
      </c>
      <c r="H225">
        <v>24</v>
      </c>
      <c r="I225">
        <v>24</v>
      </c>
      <c r="J225">
        <v>24</v>
      </c>
      <c r="K225">
        <v>24</v>
      </c>
      <c r="L225">
        <v>24</v>
      </c>
      <c r="M225">
        <v>24</v>
      </c>
      <c r="N225">
        <v>24</v>
      </c>
      <c r="O225">
        <v>24</v>
      </c>
      <c r="P225" t="s">
        <v>33</v>
      </c>
      <c r="Q225" t="s">
        <v>19</v>
      </c>
      <c r="R225" t="s">
        <v>20</v>
      </c>
      <c r="S225" t="s">
        <v>21</v>
      </c>
      <c r="T225" t="s">
        <v>21</v>
      </c>
    </row>
    <row r="226" spans="1:20" x14ac:dyDescent="0.2">
      <c r="A226" t="s">
        <v>485</v>
      </c>
      <c r="B226" t="s">
        <v>486</v>
      </c>
      <c r="C226" t="s">
        <v>221</v>
      </c>
      <c r="D226">
        <v>5.2</v>
      </c>
      <c r="E226">
        <v>3.9</v>
      </c>
      <c r="F226">
        <v>23.4</v>
      </c>
      <c r="G226">
        <v>19.5</v>
      </c>
      <c r="H226">
        <v>20.8</v>
      </c>
      <c r="I226">
        <v>40.299999999999997</v>
      </c>
      <c r="J226">
        <v>50.7</v>
      </c>
      <c r="K226">
        <v>35.1</v>
      </c>
      <c r="L226">
        <v>18.2</v>
      </c>
      <c r="M226">
        <v>2.6</v>
      </c>
      <c r="N226">
        <v>2.6</v>
      </c>
      <c r="O226">
        <v>0</v>
      </c>
      <c r="P226" t="s">
        <v>18</v>
      </c>
      <c r="Q226" t="s">
        <v>25</v>
      </c>
      <c r="R226" t="s">
        <v>20</v>
      </c>
      <c r="S226" t="s">
        <v>21</v>
      </c>
      <c r="T226" t="s">
        <v>21</v>
      </c>
    </row>
    <row r="227" spans="1:20" x14ac:dyDescent="0.2">
      <c r="A227" t="s">
        <v>487</v>
      </c>
      <c r="B227" t="s">
        <v>488</v>
      </c>
      <c r="C227" t="s">
        <v>31</v>
      </c>
      <c r="D227">
        <v>0</v>
      </c>
      <c r="E227">
        <v>0</v>
      </c>
      <c r="F227">
        <v>0</v>
      </c>
      <c r="G227">
        <v>0</v>
      </c>
      <c r="H227">
        <v>0</v>
      </c>
      <c r="I227">
        <v>0</v>
      </c>
      <c r="J227">
        <v>0</v>
      </c>
      <c r="K227">
        <v>0</v>
      </c>
      <c r="L227">
        <v>0</v>
      </c>
      <c r="M227">
        <v>0</v>
      </c>
      <c r="N227">
        <v>0</v>
      </c>
      <c r="O227">
        <v>0</v>
      </c>
      <c r="P227" t="s">
        <v>18</v>
      </c>
      <c r="Q227" t="s">
        <v>19</v>
      </c>
      <c r="R227" t="s">
        <v>29</v>
      </c>
      <c r="S227" t="s">
        <v>21</v>
      </c>
      <c r="T227" t="s">
        <v>21</v>
      </c>
    </row>
    <row r="228" spans="1:20" x14ac:dyDescent="0.2">
      <c r="A228" t="s">
        <v>489</v>
      </c>
      <c r="B228" t="s">
        <v>490</v>
      </c>
      <c r="C228" t="s">
        <v>43</v>
      </c>
      <c r="D228">
        <v>4.13</v>
      </c>
      <c r="E228">
        <v>3.51</v>
      </c>
      <c r="F228">
        <v>3.69</v>
      </c>
      <c r="G228">
        <v>4.01</v>
      </c>
      <c r="H228">
        <v>3.63</v>
      </c>
      <c r="I228">
        <v>3.95</v>
      </c>
      <c r="J228">
        <v>4.16</v>
      </c>
      <c r="K228">
        <v>4.1399999999999997</v>
      </c>
      <c r="L228">
        <v>4.17</v>
      </c>
      <c r="M228">
        <v>3.86</v>
      </c>
      <c r="N228">
        <v>3.98</v>
      </c>
      <c r="O228">
        <v>3.73</v>
      </c>
      <c r="P228" t="s">
        <v>33</v>
      </c>
      <c r="Q228" t="s">
        <v>19</v>
      </c>
      <c r="R228" t="s">
        <v>20</v>
      </c>
      <c r="S228" t="s">
        <v>21</v>
      </c>
      <c r="T228" t="s">
        <v>21</v>
      </c>
    </row>
    <row r="229" spans="1:20" x14ac:dyDescent="0.2">
      <c r="A229" t="s">
        <v>491</v>
      </c>
      <c r="B229" t="s">
        <v>492</v>
      </c>
      <c r="C229" t="s">
        <v>43</v>
      </c>
      <c r="D229">
        <v>0.11</v>
      </c>
      <c r="E229">
        <v>0.11</v>
      </c>
      <c r="F229">
        <v>0.14000000000000001</v>
      </c>
      <c r="G229">
        <v>0.11</v>
      </c>
      <c r="H229">
        <v>0.1</v>
      </c>
      <c r="I229">
        <v>0.08</v>
      </c>
      <c r="J229">
        <v>7.0000000000000007E-2</v>
      </c>
      <c r="K229">
        <v>7.0000000000000007E-2</v>
      </c>
      <c r="L229">
        <v>0.05</v>
      </c>
      <c r="M229">
        <v>0.06</v>
      </c>
      <c r="N229">
        <v>0.05</v>
      </c>
      <c r="O229">
        <v>7.0000000000000007E-2</v>
      </c>
      <c r="P229" t="s">
        <v>18</v>
      </c>
      <c r="Q229" t="s">
        <v>19</v>
      </c>
      <c r="R229" t="s">
        <v>20</v>
      </c>
      <c r="S229" t="s">
        <v>21</v>
      </c>
      <c r="T229" t="s">
        <v>21</v>
      </c>
    </row>
    <row r="230" spans="1:20" x14ac:dyDescent="0.2">
      <c r="A230" t="s">
        <v>493</v>
      </c>
      <c r="B230" t="s">
        <v>494</v>
      </c>
      <c r="C230" t="s">
        <v>43</v>
      </c>
      <c r="D230">
        <v>0.01</v>
      </c>
      <c r="E230">
        <v>0.01</v>
      </c>
      <c r="F230">
        <v>0.01</v>
      </c>
      <c r="G230">
        <v>0.02</v>
      </c>
      <c r="H230">
        <v>0.01</v>
      </c>
      <c r="I230">
        <v>0.02</v>
      </c>
      <c r="J230">
        <v>0.02</v>
      </c>
      <c r="K230">
        <v>0.01</v>
      </c>
      <c r="L230">
        <v>0.01</v>
      </c>
      <c r="M230">
        <v>0.02</v>
      </c>
      <c r="N230">
        <v>0.02</v>
      </c>
      <c r="O230">
        <v>0.02</v>
      </c>
      <c r="P230" t="s">
        <v>18</v>
      </c>
      <c r="Q230" t="s">
        <v>19</v>
      </c>
      <c r="R230" t="s">
        <v>20</v>
      </c>
      <c r="S230" t="s">
        <v>21</v>
      </c>
      <c r="T230" t="s">
        <v>21</v>
      </c>
    </row>
    <row r="231" spans="1:20" x14ac:dyDescent="0.2">
      <c r="A231" t="s">
        <v>495</v>
      </c>
      <c r="B231" t="s">
        <v>496</v>
      </c>
      <c r="C231" t="s">
        <v>60</v>
      </c>
      <c r="D231">
        <v>0.76</v>
      </c>
      <c r="E231">
        <v>0.56999999999999995</v>
      </c>
      <c r="F231">
        <v>3.42</v>
      </c>
      <c r="G231">
        <v>2.85</v>
      </c>
      <c r="H231">
        <v>3.04</v>
      </c>
      <c r="I231">
        <v>5.89</v>
      </c>
      <c r="J231">
        <v>7.41</v>
      </c>
      <c r="K231">
        <v>5.13</v>
      </c>
      <c r="L231">
        <v>2.66</v>
      </c>
      <c r="M231">
        <v>0.38</v>
      </c>
      <c r="N231">
        <v>0.38</v>
      </c>
      <c r="O231">
        <v>0</v>
      </c>
      <c r="P231" t="s">
        <v>18</v>
      </c>
      <c r="Q231" t="s">
        <v>19</v>
      </c>
      <c r="R231" t="s">
        <v>20</v>
      </c>
      <c r="T231" s="8"/>
    </row>
    <row r="232" spans="1:20" x14ac:dyDescent="0.2">
      <c r="A232" t="s">
        <v>497</v>
      </c>
      <c r="B232" t="s">
        <v>498</v>
      </c>
      <c r="C232" t="s">
        <v>43</v>
      </c>
      <c r="D232">
        <v>3.33</v>
      </c>
      <c r="E232">
        <v>3.39</v>
      </c>
      <c r="F232">
        <v>3.04</v>
      </c>
      <c r="G232">
        <v>3.01</v>
      </c>
      <c r="H232">
        <v>3.34</v>
      </c>
      <c r="I232">
        <v>3.54</v>
      </c>
      <c r="J232">
        <v>3.53</v>
      </c>
      <c r="K232">
        <v>3.56</v>
      </c>
      <c r="L232">
        <v>3.4</v>
      </c>
      <c r="M232">
        <v>3.16</v>
      </c>
      <c r="N232">
        <v>3.38</v>
      </c>
      <c r="O232">
        <v>3.45</v>
      </c>
      <c r="P232" t="s">
        <v>33</v>
      </c>
      <c r="Q232" t="s">
        <v>25</v>
      </c>
      <c r="R232" t="s">
        <v>20</v>
      </c>
      <c r="S232" t="s">
        <v>21</v>
      </c>
      <c r="T232" t="s">
        <v>21</v>
      </c>
    </row>
    <row r="233" spans="1:20" x14ac:dyDescent="0.2">
      <c r="A233" t="s">
        <v>499</v>
      </c>
      <c r="B233" t="s">
        <v>500</v>
      </c>
      <c r="C233" t="s">
        <v>27</v>
      </c>
      <c r="D233">
        <v>0</v>
      </c>
      <c r="E233">
        <v>0</v>
      </c>
      <c r="F233">
        <v>0</v>
      </c>
      <c r="G233">
        <v>0</v>
      </c>
      <c r="H233">
        <v>0</v>
      </c>
      <c r="I233">
        <v>0</v>
      </c>
      <c r="J233">
        <v>0</v>
      </c>
      <c r="K233">
        <v>0</v>
      </c>
      <c r="L233">
        <v>0</v>
      </c>
      <c r="M233">
        <v>0</v>
      </c>
      <c r="N233">
        <v>0</v>
      </c>
      <c r="O233">
        <v>0</v>
      </c>
      <c r="P233" t="s">
        <v>18</v>
      </c>
      <c r="Q233" t="s">
        <v>19</v>
      </c>
      <c r="R233" t="s">
        <v>20</v>
      </c>
      <c r="S233" t="s">
        <v>21</v>
      </c>
      <c r="T233" t="s">
        <v>21</v>
      </c>
    </row>
    <row r="234" spans="1:20" x14ac:dyDescent="0.2">
      <c r="A234" t="s">
        <v>501</v>
      </c>
      <c r="B234" t="s">
        <v>502</v>
      </c>
      <c r="C234" t="s">
        <v>27</v>
      </c>
      <c r="D234">
        <v>0</v>
      </c>
      <c r="E234">
        <v>0</v>
      </c>
      <c r="F234">
        <v>0</v>
      </c>
      <c r="G234">
        <v>0</v>
      </c>
      <c r="H234">
        <v>0.14000000000000001</v>
      </c>
      <c r="I234">
        <v>0.55000000000000004</v>
      </c>
      <c r="J234">
        <v>0.79</v>
      </c>
      <c r="K234">
        <v>0.53</v>
      </c>
      <c r="L234">
        <v>0.18</v>
      </c>
      <c r="M234">
        <v>0</v>
      </c>
      <c r="N234">
        <v>0</v>
      </c>
      <c r="O234">
        <v>0</v>
      </c>
      <c r="P234" t="s">
        <v>18</v>
      </c>
      <c r="Q234" t="s">
        <v>19</v>
      </c>
      <c r="R234" t="s">
        <v>20</v>
      </c>
      <c r="S234" t="s">
        <v>21</v>
      </c>
      <c r="T234" t="s">
        <v>21</v>
      </c>
    </row>
    <row r="235" spans="1:20" x14ac:dyDescent="0.2">
      <c r="A235" t="s">
        <v>503</v>
      </c>
      <c r="B235" t="s">
        <v>504</v>
      </c>
      <c r="C235" t="s">
        <v>43</v>
      </c>
      <c r="D235">
        <v>1.6</v>
      </c>
      <c r="E235">
        <v>1.2</v>
      </c>
      <c r="F235">
        <v>7.2</v>
      </c>
      <c r="G235">
        <v>6</v>
      </c>
      <c r="H235">
        <v>6.4</v>
      </c>
      <c r="I235">
        <v>12.4</v>
      </c>
      <c r="J235">
        <v>15.6</v>
      </c>
      <c r="K235">
        <v>10.8</v>
      </c>
      <c r="L235">
        <v>5.6</v>
      </c>
      <c r="M235">
        <v>0.8</v>
      </c>
      <c r="N235">
        <v>0.8</v>
      </c>
      <c r="O235">
        <v>0</v>
      </c>
      <c r="P235" t="s">
        <v>18</v>
      </c>
      <c r="Q235" t="s">
        <v>19</v>
      </c>
      <c r="R235" t="s">
        <v>20</v>
      </c>
      <c r="S235" t="s">
        <v>21</v>
      </c>
      <c r="T235" t="s">
        <v>21</v>
      </c>
    </row>
    <row r="236" spans="1:20" x14ac:dyDescent="0.2">
      <c r="A236" t="s">
        <v>505</v>
      </c>
      <c r="B236" t="s">
        <v>506</v>
      </c>
      <c r="C236" t="s">
        <v>27</v>
      </c>
      <c r="D236">
        <v>0</v>
      </c>
      <c r="E236">
        <v>0</v>
      </c>
      <c r="F236">
        <v>0</v>
      </c>
      <c r="G236">
        <v>0</v>
      </c>
      <c r="H236">
        <v>0</v>
      </c>
      <c r="I236">
        <v>0</v>
      </c>
      <c r="J236">
        <v>0</v>
      </c>
      <c r="K236">
        <v>0</v>
      </c>
      <c r="L236">
        <v>0</v>
      </c>
      <c r="M236">
        <v>0</v>
      </c>
      <c r="N236">
        <v>0</v>
      </c>
      <c r="O236">
        <v>0</v>
      </c>
      <c r="P236" t="s">
        <v>18</v>
      </c>
      <c r="Q236" t="s">
        <v>19</v>
      </c>
      <c r="R236" t="s">
        <v>29</v>
      </c>
      <c r="S236" t="s">
        <v>21</v>
      </c>
      <c r="T236" t="s">
        <v>21</v>
      </c>
    </row>
    <row r="237" spans="1:20" x14ac:dyDescent="0.2">
      <c r="A237" t="s">
        <v>507</v>
      </c>
      <c r="B237" t="s">
        <v>508</v>
      </c>
      <c r="C237" t="s">
        <v>27</v>
      </c>
      <c r="D237">
        <v>0</v>
      </c>
      <c r="E237">
        <v>0</v>
      </c>
      <c r="F237">
        <v>0</v>
      </c>
      <c r="G237">
        <v>0</v>
      </c>
      <c r="H237">
        <v>0</v>
      </c>
      <c r="I237">
        <v>0</v>
      </c>
      <c r="J237">
        <v>0</v>
      </c>
      <c r="K237">
        <v>0</v>
      </c>
      <c r="L237">
        <v>0</v>
      </c>
      <c r="M237">
        <v>0</v>
      </c>
      <c r="N237">
        <v>0</v>
      </c>
      <c r="O237">
        <v>0</v>
      </c>
      <c r="P237" t="s">
        <v>18</v>
      </c>
      <c r="Q237" t="s">
        <v>19</v>
      </c>
      <c r="R237" t="s">
        <v>29</v>
      </c>
      <c r="S237" t="s">
        <v>21</v>
      </c>
      <c r="T237" t="s">
        <v>21</v>
      </c>
    </row>
    <row r="238" spans="1:20" x14ac:dyDescent="0.2">
      <c r="A238" t="s">
        <v>509</v>
      </c>
      <c r="B238" t="s">
        <v>510</v>
      </c>
      <c r="C238" t="s">
        <v>57</v>
      </c>
      <c r="D238">
        <v>0</v>
      </c>
      <c r="E238">
        <v>0</v>
      </c>
      <c r="F238">
        <v>0</v>
      </c>
      <c r="G238">
        <v>0</v>
      </c>
      <c r="H238">
        <v>0</v>
      </c>
      <c r="I238">
        <v>0</v>
      </c>
      <c r="J238">
        <v>0</v>
      </c>
      <c r="K238">
        <v>0</v>
      </c>
      <c r="L238">
        <v>0</v>
      </c>
      <c r="M238">
        <v>0</v>
      </c>
      <c r="N238">
        <v>0</v>
      </c>
      <c r="O238">
        <v>0</v>
      </c>
      <c r="P238" t="s">
        <v>18</v>
      </c>
      <c r="Q238" t="s">
        <v>19</v>
      </c>
      <c r="R238" t="s">
        <v>29</v>
      </c>
      <c r="S238" t="s">
        <v>21</v>
      </c>
      <c r="T238" t="s">
        <v>21</v>
      </c>
    </row>
    <row r="239" spans="1:20" x14ac:dyDescent="0.2">
      <c r="A239" t="s">
        <v>511</v>
      </c>
      <c r="B239" t="s">
        <v>512</v>
      </c>
      <c r="C239" t="s">
        <v>57</v>
      </c>
      <c r="D239">
        <v>0</v>
      </c>
      <c r="E239">
        <v>0</v>
      </c>
      <c r="F239">
        <v>0</v>
      </c>
      <c r="G239">
        <v>0</v>
      </c>
      <c r="H239">
        <v>0</v>
      </c>
      <c r="I239">
        <v>0</v>
      </c>
      <c r="J239">
        <v>0</v>
      </c>
      <c r="K239">
        <v>0</v>
      </c>
      <c r="L239">
        <v>0</v>
      </c>
      <c r="M239">
        <v>0</v>
      </c>
      <c r="N239">
        <v>0</v>
      </c>
      <c r="O239">
        <v>0</v>
      </c>
      <c r="P239" t="s">
        <v>18</v>
      </c>
      <c r="Q239" t="s">
        <v>19</v>
      </c>
      <c r="R239" t="s">
        <v>29</v>
      </c>
      <c r="S239" t="s">
        <v>21</v>
      </c>
      <c r="T239" t="s">
        <v>21</v>
      </c>
    </row>
    <row r="240" spans="1:20" x14ac:dyDescent="0.2">
      <c r="A240" t="s">
        <v>513</v>
      </c>
      <c r="B240" t="s">
        <v>514</v>
      </c>
      <c r="C240" t="s">
        <v>57</v>
      </c>
      <c r="D240">
        <v>1.85</v>
      </c>
      <c r="E240">
        <v>1.93</v>
      </c>
      <c r="F240">
        <v>2.12</v>
      </c>
      <c r="G240">
        <v>2.46</v>
      </c>
      <c r="H240">
        <v>2.33</v>
      </c>
      <c r="I240">
        <v>2.19</v>
      </c>
      <c r="J240">
        <v>1.94</v>
      </c>
      <c r="K240">
        <v>1.75</v>
      </c>
      <c r="L240">
        <v>1.77</v>
      </c>
      <c r="M240">
        <v>1.72</v>
      </c>
      <c r="N240">
        <v>1.62</v>
      </c>
      <c r="O240">
        <v>1.89</v>
      </c>
      <c r="P240" t="s">
        <v>18</v>
      </c>
      <c r="Q240" t="s">
        <v>19</v>
      </c>
      <c r="R240" t="s">
        <v>20</v>
      </c>
      <c r="S240" t="s">
        <v>21</v>
      </c>
      <c r="T240" t="s">
        <v>21</v>
      </c>
    </row>
    <row r="241" spans="1:20" x14ac:dyDescent="0.2">
      <c r="A241" t="s">
        <v>515</v>
      </c>
      <c r="B241" t="s">
        <v>515</v>
      </c>
      <c r="C241" t="s">
        <v>57</v>
      </c>
      <c r="D241">
        <v>0.74</v>
      </c>
      <c r="E241">
        <v>1.02</v>
      </c>
      <c r="F241">
        <v>1.1200000000000001</v>
      </c>
      <c r="G241">
        <v>0.88</v>
      </c>
      <c r="H241">
        <v>0.24</v>
      </c>
      <c r="I241">
        <v>0.26</v>
      </c>
      <c r="J241">
        <v>0.1</v>
      </c>
      <c r="K241">
        <v>0.02</v>
      </c>
      <c r="L241">
        <v>0</v>
      </c>
      <c r="M241">
        <v>0.01</v>
      </c>
      <c r="N241">
        <v>0.01</v>
      </c>
      <c r="O241">
        <v>0.08</v>
      </c>
      <c r="P241" t="s">
        <v>18</v>
      </c>
      <c r="Q241" t="s">
        <v>19</v>
      </c>
      <c r="R241" t="s">
        <v>20</v>
      </c>
      <c r="S241" t="s">
        <v>21</v>
      </c>
      <c r="T241" t="s">
        <v>21</v>
      </c>
    </row>
    <row r="242" spans="1:20" x14ac:dyDescent="0.2">
      <c r="A242" t="s">
        <v>516</v>
      </c>
      <c r="B242" t="s">
        <v>517</v>
      </c>
      <c r="C242" t="s">
        <v>57</v>
      </c>
      <c r="D242">
        <v>1.21</v>
      </c>
      <c r="E242">
        <v>1.19</v>
      </c>
      <c r="F242">
        <v>0.84</v>
      </c>
      <c r="G242">
        <v>0.15</v>
      </c>
      <c r="H242">
        <v>2.13</v>
      </c>
      <c r="I242">
        <v>3.2</v>
      </c>
      <c r="J242">
        <v>3.3</v>
      </c>
      <c r="K242">
        <v>3.18</v>
      </c>
      <c r="L242">
        <v>2.95</v>
      </c>
      <c r="M242">
        <v>2.2200000000000002</v>
      </c>
      <c r="N242">
        <v>1.49</v>
      </c>
      <c r="O242">
        <v>1.51</v>
      </c>
      <c r="P242" t="s">
        <v>18</v>
      </c>
      <c r="Q242" t="s">
        <v>19</v>
      </c>
      <c r="R242" t="s">
        <v>20</v>
      </c>
      <c r="S242" t="s">
        <v>21</v>
      </c>
      <c r="T242" t="s">
        <v>21</v>
      </c>
    </row>
    <row r="243" spans="1:20" x14ac:dyDescent="0.2">
      <c r="A243" t="s">
        <v>518</v>
      </c>
      <c r="B243" t="s">
        <v>519</v>
      </c>
      <c r="C243" t="s">
        <v>46</v>
      </c>
      <c r="D243">
        <v>0.06</v>
      </c>
      <c r="E243">
        <v>0.05</v>
      </c>
      <c r="F243">
        <v>0.27</v>
      </c>
      <c r="G243">
        <v>0.23</v>
      </c>
      <c r="H243">
        <v>0.24</v>
      </c>
      <c r="I243">
        <v>0.47</v>
      </c>
      <c r="J243">
        <v>0.59</v>
      </c>
      <c r="K243">
        <v>0.41</v>
      </c>
      <c r="L243">
        <v>0.21</v>
      </c>
      <c r="M243">
        <v>0.03</v>
      </c>
      <c r="N243">
        <v>0.03</v>
      </c>
      <c r="O243">
        <v>0</v>
      </c>
      <c r="P243" t="s">
        <v>18</v>
      </c>
      <c r="Q243" t="s">
        <v>25</v>
      </c>
      <c r="R243" t="s">
        <v>20</v>
      </c>
      <c r="S243" t="s">
        <v>21</v>
      </c>
      <c r="T243" t="s">
        <v>21</v>
      </c>
    </row>
    <row r="244" spans="1:20" x14ac:dyDescent="0.2">
      <c r="A244" t="s">
        <v>520</v>
      </c>
      <c r="B244" t="s">
        <v>521</v>
      </c>
      <c r="C244" t="s">
        <v>46</v>
      </c>
      <c r="D244">
        <v>7.0000000000000007E-2</v>
      </c>
      <c r="E244">
        <v>0.05</v>
      </c>
      <c r="F244">
        <v>0.32</v>
      </c>
      <c r="G244">
        <v>0.26</v>
      </c>
      <c r="H244">
        <v>0.28000000000000003</v>
      </c>
      <c r="I244">
        <v>0.54</v>
      </c>
      <c r="J244">
        <v>0.68</v>
      </c>
      <c r="K244">
        <v>0.47</v>
      </c>
      <c r="L244">
        <v>0.25</v>
      </c>
      <c r="M244">
        <v>0.04</v>
      </c>
      <c r="N244">
        <v>0.04</v>
      </c>
      <c r="O244">
        <v>0</v>
      </c>
      <c r="P244" t="s">
        <v>18</v>
      </c>
      <c r="Q244" t="s">
        <v>25</v>
      </c>
      <c r="R244" t="s">
        <v>20</v>
      </c>
      <c r="S244" t="s">
        <v>21</v>
      </c>
      <c r="T244" t="s">
        <v>21</v>
      </c>
    </row>
    <row r="245" spans="1:20" x14ac:dyDescent="0.2">
      <c r="A245" t="s">
        <v>522</v>
      </c>
      <c r="B245" t="s">
        <v>523</v>
      </c>
      <c r="C245" t="s">
        <v>46</v>
      </c>
      <c r="D245">
        <v>0.05</v>
      </c>
      <c r="E245">
        <v>0.04</v>
      </c>
      <c r="F245">
        <v>0.23</v>
      </c>
      <c r="G245">
        <v>0.19</v>
      </c>
      <c r="H245">
        <v>0.2</v>
      </c>
      <c r="I245">
        <v>0.39</v>
      </c>
      <c r="J245">
        <v>0.49</v>
      </c>
      <c r="K245">
        <v>0.34</v>
      </c>
      <c r="L245">
        <v>0.18</v>
      </c>
      <c r="M245">
        <v>0.03</v>
      </c>
      <c r="N245">
        <v>0.03</v>
      </c>
      <c r="O245">
        <v>0</v>
      </c>
      <c r="P245" t="s">
        <v>18</v>
      </c>
      <c r="Q245" t="s">
        <v>25</v>
      </c>
      <c r="R245" t="s">
        <v>20</v>
      </c>
      <c r="S245" t="s">
        <v>21</v>
      </c>
      <c r="T245" t="s">
        <v>21</v>
      </c>
    </row>
    <row r="246" spans="1:20" x14ac:dyDescent="0.2">
      <c r="A246" t="s">
        <v>524</v>
      </c>
      <c r="B246" t="s">
        <v>525</v>
      </c>
      <c r="C246" t="s">
        <v>46</v>
      </c>
      <c r="D246">
        <v>0.05</v>
      </c>
      <c r="E246">
        <v>0.04</v>
      </c>
      <c r="F246">
        <v>0.23</v>
      </c>
      <c r="G246">
        <v>0.2</v>
      </c>
      <c r="H246">
        <v>0.21</v>
      </c>
      <c r="I246">
        <v>0.4</v>
      </c>
      <c r="J246">
        <v>0.51</v>
      </c>
      <c r="K246">
        <v>0.35</v>
      </c>
      <c r="L246">
        <v>0.18</v>
      </c>
      <c r="M246">
        <v>0.03</v>
      </c>
      <c r="N246">
        <v>0.03</v>
      </c>
      <c r="O246">
        <v>0</v>
      </c>
      <c r="P246" t="s">
        <v>18</v>
      </c>
      <c r="Q246" t="s">
        <v>25</v>
      </c>
      <c r="R246" t="s">
        <v>20</v>
      </c>
      <c r="S246" t="s">
        <v>21</v>
      </c>
      <c r="T246" t="s">
        <v>21</v>
      </c>
    </row>
    <row r="247" spans="1:20" x14ac:dyDescent="0.2">
      <c r="A247" t="s">
        <v>526</v>
      </c>
      <c r="B247" t="s">
        <v>527</v>
      </c>
      <c r="C247" t="s">
        <v>46</v>
      </c>
      <c r="D247">
        <v>0.04</v>
      </c>
      <c r="E247">
        <v>0.03</v>
      </c>
      <c r="F247">
        <v>0.18</v>
      </c>
      <c r="G247">
        <v>0.15</v>
      </c>
      <c r="H247">
        <v>0.16</v>
      </c>
      <c r="I247">
        <v>0.31</v>
      </c>
      <c r="J247">
        <v>0.39</v>
      </c>
      <c r="K247">
        <v>0.27</v>
      </c>
      <c r="L247">
        <v>0.14000000000000001</v>
      </c>
      <c r="M247">
        <v>0.02</v>
      </c>
      <c r="N247">
        <v>0.02</v>
      </c>
      <c r="O247">
        <v>0</v>
      </c>
      <c r="P247" t="s">
        <v>18</v>
      </c>
      <c r="Q247" t="s">
        <v>25</v>
      </c>
      <c r="R247" t="s">
        <v>20</v>
      </c>
      <c r="S247" t="s">
        <v>21</v>
      </c>
      <c r="T247" t="s">
        <v>21</v>
      </c>
    </row>
    <row r="248" spans="1:20" x14ac:dyDescent="0.2">
      <c r="A248" t="s">
        <v>528</v>
      </c>
      <c r="B248" t="s">
        <v>529</v>
      </c>
      <c r="C248" t="s">
        <v>46</v>
      </c>
      <c r="D248">
        <v>0.08</v>
      </c>
      <c r="E248">
        <v>0.06</v>
      </c>
      <c r="F248">
        <v>0.36</v>
      </c>
      <c r="G248">
        <v>0.3</v>
      </c>
      <c r="H248">
        <v>0.32</v>
      </c>
      <c r="I248">
        <v>0.62</v>
      </c>
      <c r="J248">
        <v>0.78</v>
      </c>
      <c r="K248">
        <v>0.54</v>
      </c>
      <c r="L248">
        <v>0.28000000000000003</v>
      </c>
      <c r="M248">
        <v>0.04</v>
      </c>
      <c r="N248">
        <v>0.04</v>
      </c>
      <c r="O248">
        <v>0</v>
      </c>
      <c r="P248" t="s">
        <v>18</v>
      </c>
      <c r="Q248" t="s">
        <v>25</v>
      </c>
      <c r="R248" t="s">
        <v>20</v>
      </c>
      <c r="S248" t="s">
        <v>21</v>
      </c>
      <c r="T248" t="s">
        <v>21</v>
      </c>
    </row>
    <row r="249" spans="1:20" x14ac:dyDescent="0.2">
      <c r="A249" t="s">
        <v>530</v>
      </c>
      <c r="B249" t="s">
        <v>531</v>
      </c>
      <c r="C249" t="s">
        <v>46</v>
      </c>
      <c r="D249">
        <v>0</v>
      </c>
      <c r="E249">
        <v>0</v>
      </c>
      <c r="F249">
        <v>0</v>
      </c>
      <c r="G249">
        <v>0</v>
      </c>
      <c r="H249">
        <v>0</v>
      </c>
      <c r="I249">
        <v>0</v>
      </c>
      <c r="J249">
        <v>0</v>
      </c>
      <c r="K249">
        <v>0</v>
      </c>
      <c r="L249">
        <v>0</v>
      </c>
      <c r="M249">
        <v>0</v>
      </c>
      <c r="N249">
        <v>0</v>
      </c>
      <c r="O249">
        <v>0</v>
      </c>
      <c r="P249" t="s">
        <v>18</v>
      </c>
      <c r="Q249" t="s">
        <v>25</v>
      </c>
      <c r="R249" t="s">
        <v>29</v>
      </c>
      <c r="S249" t="s">
        <v>21</v>
      </c>
      <c r="T249" t="s">
        <v>21</v>
      </c>
    </row>
    <row r="250" spans="1:20" x14ac:dyDescent="0.2">
      <c r="A250" t="s">
        <v>532</v>
      </c>
      <c r="B250" t="s">
        <v>533</v>
      </c>
      <c r="C250" t="s">
        <v>46</v>
      </c>
      <c r="D250">
        <v>0</v>
      </c>
      <c r="E250">
        <v>0</v>
      </c>
      <c r="F250">
        <v>0</v>
      </c>
      <c r="G250">
        <v>0</v>
      </c>
      <c r="H250">
        <v>0</v>
      </c>
      <c r="I250">
        <v>0</v>
      </c>
      <c r="J250">
        <v>0</v>
      </c>
      <c r="K250">
        <v>0</v>
      </c>
      <c r="L250">
        <v>0</v>
      </c>
      <c r="M250">
        <v>0</v>
      </c>
      <c r="N250">
        <v>0</v>
      </c>
      <c r="O250">
        <v>0</v>
      </c>
      <c r="P250" t="s">
        <v>18</v>
      </c>
      <c r="Q250" t="s">
        <v>25</v>
      </c>
      <c r="R250" t="s">
        <v>29</v>
      </c>
      <c r="S250" t="s">
        <v>21</v>
      </c>
      <c r="T250" t="s">
        <v>21</v>
      </c>
    </row>
    <row r="251" spans="1:20" x14ac:dyDescent="0.2">
      <c r="A251" t="s">
        <v>534</v>
      </c>
      <c r="B251" t="s">
        <v>535</v>
      </c>
      <c r="C251" t="s">
        <v>23</v>
      </c>
      <c r="D251">
        <v>0.12</v>
      </c>
      <c r="E251">
        <v>0.09</v>
      </c>
      <c r="F251">
        <v>0.54</v>
      </c>
      <c r="G251">
        <v>0.45</v>
      </c>
      <c r="H251">
        <v>0.48</v>
      </c>
      <c r="I251">
        <v>0.93</v>
      </c>
      <c r="J251">
        <v>1.17</v>
      </c>
      <c r="K251">
        <v>0.81</v>
      </c>
      <c r="L251">
        <v>0.42</v>
      </c>
      <c r="M251">
        <v>0.06</v>
      </c>
      <c r="N251">
        <v>0.06</v>
      </c>
      <c r="O251">
        <v>0</v>
      </c>
      <c r="P251" t="s">
        <v>18</v>
      </c>
      <c r="Q251" t="s">
        <v>25</v>
      </c>
      <c r="R251" t="s">
        <v>20</v>
      </c>
      <c r="S251" t="s">
        <v>21</v>
      </c>
      <c r="T251" t="s">
        <v>21</v>
      </c>
    </row>
    <row r="252" spans="1:20" x14ac:dyDescent="0.2">
      <c r="A252" t="s">
        <v>536</v>
      </c>
      <c r="B252" t="s">
        <v>537</v>
      </c>
      <c r="C252" t="s">
        <v>23</v>
      </c>
      <c r="D252">
        <v>0</v>
      </c>
      <c r="E252">
        <v>0</v>
      </c>
      <c r="F252">
        <v>0</v>
      </c>
      <c r="G252">
        <v>0</v>
      </c>
      <c r="H252">
        <v>0</v>
      </c>
      <c r="I252">
        <v>0</v>
      </c>
      <c r="J252">
        <v>0</v>
      </c>
      <c r="K252">
        <v>0</v>
      </c>
      <c r="L252">
        <v>0</v>
      </c>
      <c r="M252">
        <v>0</v>
      </c>
      <c r="N252">
        <v>0</v>
      </c>
      <c r="O252">
        <v>0</v>
      </c>
      <c r="P252" t="s">
        <v>18</v>
      </c>
      <c r="Q252" t="s">
        <v>25</v>
      </c>
      <c r="R252" t="s">
        <v>29</v>
      </c>
      <c r="S252" t="s">
        <v>21</v>
      </c>
      <c r="T252" t="s">
        <v>21</v>
      </c>
    </row>
    <row r="253" spans="1:20" x14ac:dyDescent="0.2">
      <c r="A253" t="s">
        <v>538</v>
      </c>
      <c r="B253" t="s">
        <v>539</v>
      </c>
      <c r="C253" t="s">
        <v>23</v>
      </c>
      <c r="D253">
        <v>0.2</v>
      </c>
      <c r="E253">
        <v>0.15</v>
      </c>
      <c r="F253">
        <v>0.9</v>
      </c>
      <c r="G253">
        <v>0.75</v>
      </c>
      <c r="H253">
        <v>0.8</v>
      </c>
      <c r="I253">
        <v>1.55</v>
      </c>
      <c r="J253">
        <v>1.95</v>
      </c>
      <c r="K253">
        <v>1.35</v>
      </c>
      <c r="L253">
        <v>0.7</v>
      </c>
      <c r="M253">
        <v>0.1</v>
      </c>
      <c r="N253">
        <v>0.1</v>
      </c>
      <c r="O253">
        <v>0</v>
      </c>
      <c r="P253" t="s">
        <v>18</v>
      </c>
      <c r="Q253" t="s">
        <v>25</v>
      </c>
      <c r="R253" t="s">
        <v>20</v>
      </c>
      <c r="S253" t="s">
        <v>21</v>
      </c>
      <c r="T253" t="s">
        <v>21</v>
      </c>
    </row>
    <row r="254" spans="1:20" x14ac:dyDescent="0.2">
      <c r="A254" t="s">
        <v>540</v>
      </c>
      <c r="B254" t="s">
        <v>541</v>
      </c>
      <c r="C254" t="s">
        <v>23</v>
      </c>
      <c r="D254">
        <v>0.26</v>
      </c>
      <c r="E254">
        <v>0.2</v>
      </c>
      <c r="F254">
        <v>1.17</v>
      </c>
      <c r="G254">
        <v>0.98</v>
      </c>
      <c r="H254">
        <v>1.04</v>
      </c>
      <c r="I254">
        <v>2.02</v>
      </c>
      <c r="J254">
        <v>2.54</v>
      </c>
      <c r="K254">
        <v>1.76</v>
      </c>
      <c r="L254">
        <v>0.91</v>
      </c>
      <c r="M254">
        <v>0.13</v>
      </c>
      <c r="N254">
        <v>0.13</v>
      </c>
      <c r="O254">
        <v>0</v>
      </c>
      <c r="P254" t="s">
        <v>18</v>
      </c>
      <c r="Q254" t="s">
        <v>25</v>
      </c>
      <c r="R254" t="s">
        <v>20</v>
      </c>
      <c r="S254" t="s">
        <v>21</v>
      </c>
      <c r="T254" t="s">
        <v>21</v>
      </c>
    </row>
    <row r="255" spans="1:20" x14ac:dyDescent="0.2">
      <c r="A255" t="s">
        <v>542</v>
      </c>
      <c r="B255" t="s">
        <v>543</v>
      </c>
      <c r="C255" t="s">
        <v>23</v>
      </c>
      <c r="D255">
        <v>0</v>
      </c>
      <c r="E255">
        <v>0</v>
      </c>
      <c r="F255">
        <v>0</v>
      </c>
      <c r="G255">
        <v>0</v>
      </c>
      <c r="H255">
        <v>0</v>
      </c>
      <c r="I255">
        <v>0</v>
      </c>
      <c r="J255">
        <v>0</v>
      </c>
      <c r="K255">
        <v>0</v>
      </c>
      <c r="L255">
        <v>0</v>
      </c>
      <c r="M255">
        <v>0</v>
      </c>
      <c r="N255">
        <v>0</v>
      </c>
      <c r="O255">
        <v>0</v>
      </c>
      <c r="P255" t="s">
        <v>18</v>
      </c>
      <c r="Q255" t="s">
        <v>25</v>
      </c>
      <c r="R255" t="s">
        <v>29</v>
      </c>
      <c r="S255" t="s">
        <v>21</v>
      </c>
      <c r="T255" t="s">
        <v>21</v>
      </c>
    </row>
    <row r="256" spans="1:20" x14ac:dyDescent="0.2">
      <c r="A256" t="s">
        <v>544</v>
      </c>
      <c r="B256" t="s">
        <v>545</v>
      </c>
      <c r="C256" t="s">
        <v>23</v>
      </c>
      <c r="D256">
        <v>0</v>
      </c>
      <c r="E256">
        <v>0</v>
      </c>
      <c r="F256">
        <v>0</v>
      </c>
      <c r="G256">
        <v>0</v>
      </c>
      <c r="H256">
        <v>0</v>
      </c>
      <c r="I256">
        <v>0</v>
      </c>
      <c r="J256">
        <v>0</v>
      </c>
      <c r="K256">
        <v>0</v>
      </c>
      <c r="L256">
        <v>0</v>
      </c>
      <c r="M256">
        <v>0</v>
      </c>
      <c r="N256">
        <v>0</v>
      </c>
      <c r="O256">
        <v>0</v>
      </c>
      <c r="P256" t="s">
        <v>18</v>
      </c>
      <c r="Q256" t="s">
        <v>25</v>
      </c>
      <c r="R256" t="s">
        <v>29</v>
      </c>
      <c r="S256" t="s">
        <v>21</v>
      </c>
      <c r="T256" t="s">
        <v>21</v>
      </c>
    </row>
    <row r="257" spans="1:20" x14ac:dyDescent="0.2">
      <c r="A257" t="s">
        <v>546</v>
      </c>
      <c r="B257" t="s">
        <v>547</v>
      </c>
      <c r="C257" t="s">
        <v>60</v>
      </c>
      <c r="D257">
        <v>861.29</v>
      </c>
      <c r="E257">
        <v>861.29</v>
      </c>
      <c r="F257">
        <v>855</v>
      </c>
      <c r="G257">
        <v>845</v>
      </c>
      <c r="H257">
        <v>835</v>
      </c>
      <c r="I257">
        <v>820</v>
      </c>
      <c r="J257">
        <v>813</v>
      </c>
      <c r="K257">
        <v>813</v>
      </c>
      <c r="L257">
        <v>813</v>
      </c>
      <c r="M257">
        <v>835</v>
      </c>
      <c r="N257">
        <v>850</v>
      </c>
      <c r="O257">
        <v>861.29</v>
      </c>
      <c r="P257" t="s">
        <v>33</v>
      </c>
      <c r="Q257" t="s">
        <v>19</v>
      </c>
      <c r="R257" t="s">
        <v>20</v>
      </c>
      <c r="S257" t="s">
        <v>21</v>
      </c>
      <c r="T257" t="s">
        <v>21</v>
      </c>
    </row>
    <row r="258" spans="1:20" x14ac:dyDescent="0.2">
      <c r="A258" t="s">
        <v>548</v>
      </c>
      <c r="B258" t="s">
        <v>549</v>
      </c>
      <c r="C258" t="s">
        <v>46</v>
      </c>
      <c r="D258">
        <v>0</v>
      </c>
      <c r="E258">
        <v>0</v>
      </c>
      <c r="F258">
        <v>0</v>
      </c>
      <c r="G258">
        <v>0</v>
      </c>
      <c r="H258">
        <v>0</v>
      </c>
      <c r="I258">
        <v>0</v>
      </c>
      <c r="J258">
        <v>0</v>
      </c>
      <c r="K258">
        <v>0</v>
      </c>
      <c r="L258">
        <v>0</v>
      </c>
      <c r="M258">
        <v>0</v>
      </c>
      <c r="N258">
        <v>0</v>
      </c>
      <c r="O258">
        <v>0</v>
      </c>
      <c r="P258" t="s">
        <v>18</v>
      </c>
      <c r="Q258" t="s">
        <v>25</v>
      </c>
      <c r="R258" t="s">
        <v>29</v>
      </c>
      <c r="S258" t="s">
        <v>21</v>
      </c>
      <c r="T258" t="s">
        <v>21</v>
      </c>
    </row>
    <row r="259" spans="1:20" x14ac:dyDescent="0.2">
      <c r="A259" t="s">
        <v>550</v>
      </c>
      <c r="B259" t="s">
        <v>551</v>
      </c>
      <c r="C259" t="s">
        <v>46</v>
      </c>
      <c r="D259">
        <v>0</v>
      </c>
      <c r="E259">
        <v>0</v>
      </c>
      <c r="F259">
        <v>0</v>
      </c>
      <c r="G259">
        <v>0</v>
      </c>
      <c r="H259">
        <v>0</v>
      </c>
      <c r="I259">
        <v>0</v>
      </c>
      <c r="J259">
        <v>0</v>
      </c>
      <c r="K259">
        <v>0</v>
      </c>
      <c r="L259">
        <v>0</v>
      </c>
      <c r="M259">
        <v>0</v>
      </c>
      <c r="N259">
        <v>0</v>
      </c>
      <c r="O259">
        <v>0</v>
      </c>
      <c r="P259" t="s">
        <v>18</v>
      </c>
      <c r="Q259" t="s">
        <v>25</v>
      </c>
      <c r="R259" t="s">
        <v>29</v>
      </c>
      <c r="S259" t="s">
        <v>21</v>
      </c>
      <c r="T259" t="s">
        <v>21</v>
      </c>
    </row>
    <row r="260" spans="1:20" x14ac:dyDescent="0.2">
      <c r="A260" t="s">
        <v>552</v>
      </c>
      <c r="B260" t="s">
        <v>553</v>
      </c>
      <c r="C260" t="s">
        <v>46</v>
      </c>
      <c r="D260">
        <v>0</v>
      </c>
      <c r="E260">
        <v>0</v>
      </c>
      <c r="F260">
        <v>0</v>
      </c>
      <c r="G260">
        <v>0</v>
      </c>
      <c r="H260">
        <v>0</v>
      </c>
      <c r="I260">
        <v>0</v>
      </c>
      <c r="J260">
        <v>0</v>
      </c>
      <c r="K260">
        <v>0</v>
      </c>
      <c r="L260">
        <v>0</v>
      </c>
      <c r="M260">
        <v>0</v>
      </c>
      <c r="N260">
        <v>0</v>
      </c>
      <c r="O260">
        <v>0</v>
      </c>
      <c r="P260" t="s">
        <v>18</v>
      </c>
      <c r="Q260" t="s">
        <v>25</v>
      </c>
      <c r="R260" t="s">
        <v>29</v>
      </c>
      <c r="S260" t="s">
        <v>21</v>
      </c>
      <c r="T260" t="s">
        <v>21</v>
      </c>
    </row>
    <row r="261" spans="1:20" x14ac:dyDescent="0.2">
      <c r="A261" t="s">
        <v>554</v>
      </c>
      <c r="B261" t="s">
        <v>555</v>
      </c>
      <c r="C261" t="s">
        <v>46</v>
      </c>
      <c r="D261">
        <v>0</v>
      </c>
      <c r="E261">
        <v>0</v>
      </c>
      <c r="F261">
        <v>0</v>
      </c>
      <c r="G261">
        <v>0</v>
      </c>
      <c r="H261">
        <v>0</v>
      </c>
      <c r="I261">
        <v>0</v>
      </c>
      <c r="J261">
        <v>0</v>
      </c>
      <c r="K261">
        <v>0</v>
      </c>
      <c r="L261">
        <v>0</v>
      </c>
      <c r="M261">
        <v>0</v>
      </c>
      <c r="N261">
        <v>0</v>
      </c>
      <c r="O261">
        <v>0</v>
      </c>
      <c r="P261" t="s">
        <v>18</v>
      </c>
      <c r="Q261" t="s">
        <v>25</v>
      </c>
      <c r="R261" t="s">
        <v>29</v>
      </c>
      <c r="S261" t="s">
        <v>21</v>
      </c>
      <c r="T261" t="s">
        <v>21</v>
      </c>
    </row>
    <row r="262" spans="1:20" x14ac:dyDescent="0.2">
      <c r="A262" t="s">
        <v>556</v>
      </c>
      <c r="B262" t="s">
        <v>557</v>
      </c>
      <c r="C262" t="s">
        <v>46</v>
      </c>
      <c r="D262">
        <v>0</v>
      </c>
      <c r="E262">
        <v>0</v>
      </c>
      <c r="F262">
        <v>0</v>
      </c>
      <c r="G262">
        <v>0</v>
      </c>
      <c r="H262">
        <v>0</v>
      </c>
      <c r="I262">
        <v>0</v>
      </c>
      <c r="J262">
        <v>0</v>
      </c>
      <c r="K262">
        <v>0</v>
      </c>
      <c r="L262">
        <v>0</v>
      </c>
      <c r="M262">
        <v>0</v>
      </c>
      <c r="N262">
        <v>0</v>
      </c>
      <c r="O262">
        <v>0</v>
      </c>
      <c r="P262" t="s">
        <v>18</v>
      </c>
      <c r="Q262" t="s">
        <v>25</v>
      </c>
      <c r="R262" t="s">
        <v>29</v>
      </c>
      <c r="S262" t="s">
        <v>21</v>
      </c>
      <c r="T262" t="s">
        <v>21</v>
      </c>
    </row>
    <row r="263" spans="1:20" x14ac:dyDescent="0.2">
      <c r="A263" t="s">
        <v>558</v>
      </c>
      <c r="B263" t="s">
        <v>559</v>
      </c>
      <c r="C263" t="s">
        <v>46</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560</v>
      </c>
      <c r="B264" t="s">
        <v>561</v>
      </c>
      <c r="C264" t="s">
        <v>16</v>
      </c>
      <c r="D264">
        <v>17.46</v>
      </c>
      <c r="E264">
        <v>17.55</v>
      </c>
      <c r="F264">
        <v>17.41</v>
      </c>
      <c r="G264">
        <v>12.17</v>
      </c>
      <c r="H264">
        <v>17.38</v>
      </c>
      <c r="I264">
        <v>17.13</v>
      </c>
      <c r="J264">
        <v>17.47</v>
      </c>
      <c r="K264">
        <v>16.95</v>
      </c>
      <c r="L264">
        <v>17.41</v>
      </c>
      <c r="M264">
        <v>16.77</v>
      </c>
      <c r="N264">
        <v>14.86</v>
      </c>
      <c r="O264">
        <v>13.39</v>
      </c>
      <c r="P264" t="s">
        <v>18</v>
      </c>
      <c r="Q264" t="s">
        <v>19</v>
      </c>
      <c r="R264" t="s">
        <v>20</v>
      </c>
      <c r="S264" t="s">
        <v>21</v>
      </c>
      <c r="T264" t="s">
        <v>21</v>
      </c>
    </row>
    <row r="265" spans="1:20" x14ac:dyDescent="0.2">
      <c r="A265" t="s">
        <v>562</v>
      </c>
      <c r="B265" t="s">
        <v>563</v>
      </c>
      <c r="C265" t="s">
        <v>43</v>
      </c>
      <c r="D265">
        <v>1140</v>
      </c>
      <c r="E265">
        <v>1140</v>
      </c>
      <c r="F265">
        <v>1140</v>
      </c>
      <c r="G265">
        <v>1140</v>
      </c>
      <c r="H265">
        <v>1140</v>
      </c>
      <c r="I265">
        <v>1140</v>
      </c>
      <c r="J265">
        <v>1140</v>
      </c>
      <c r="K265">
        <v>1140</v>
      </c>
      <c r="L265">
        <v>1140</v>
      </c>
      <c r="M265">
        <v>1140</v>
      </c>
      <c r="N265">
        <v>1140</v>
      </c>
      <c r="O265">
        <v>1140</v>
      </c>
      <c r="P265" t="s">
        <v>18</v>
      </c>
      <c r="Q265" t="s">
        <v>19</v>
      </c>
      <c r="R265" t="s">
        <v>20</v>
      </c>
      <c r="S265" t="s">
        <v>21</v>
      </c>
      <c r="T265" t="s">
        <v>21</v>
      </c>
    </row>
    <row r="266" spans="1:20" x14ac:dyDescent="0.2">
      <c r="A266" t="s">
        <v>564</v>
      </c>
      <c r="B266" t="s">
        <v>565</v>
      </c>
      <c r="C266" t="s">
        <v>43</v>
      </c>
      <c r="D266">
        <v>1140</v>
      </c>
      <c r="E266">
        <v>1140</v>
      </c>
      <c r="F266">
        <v>1140</v>
      </c>
      <c r="G266">
        <v>1140</v>
      </c>
      <c r="H266">
        <v>1140</v>
      </c>
      <c r="I266">
        <v>1140</v>
      </c>
      <c r="J266">
        <v>1140</v>
      </c>
      <c r="K266">
        <v>1140</v>
      </c>
      <c r="L266">
        <v>1140</v>
      </c>
      <c r="M266">
        <v>1140</v>
      </c>
      <c r="N266">
        <v>1140</v>
      </c>
      <c r="O266">
        <v>1140</v>
      </c>
      <c r="P266" t="s">
        <v>18</v>
      </c>
      <c r="Q266" t="s">
        <v>19</v>
      </c>
      <c r="R266" t="s">
        <v>20</v>
      </c>
      <c r="S266" t="s">
        <v>21</v>
      </c>
      <c r="T266" t="s">
        <v>21</v>
      </c>
    </row>
    <row r="267" spans="1:20" x14ac:dyDescent="0.2">
      <c r="A267" t="s">
        <v>566</v>
      </c>
      <c r="B267" t="s">
        <v>567</v>
      </c>
      <c r="C267" t="s">
        <v>16</v>
      </c>
      <c r="D267">
        <v>1.79</v>
      </c>
      <c r="E267">
        <v>2.44</v>
      </c>
      <c r="F267">
        <v>2.84</v>
      </c>
      <c r="G267">
        <v>3.55</v>
      </c>
      <c r="H267">
        <v>3.01</v>
      </c>
      <c r="I267">
        <v>3.77</v>
      </c>
      <c r="J267">
        <v>2.94</v>
      </c>
      <c r="K267">
        <v>2.69</v>
      </c>
      <c r="L267">
        <v>3.43</v>
      </c>
      <c r="M267">
        <v>2.74</v>
      </c>
      <c r="N267">
        <v>1.8</v>
      </c>
      <c r="O267">
        <v>2.38</v>
      </c>
      <c r="P267" t="s">
        <v>18</v>
      </c>
      <c r="Q267" t="s">
        <v>19</v>
      </c>
      <c r="R267" t="s">
        <v>20</v>
      </c>
      <c r="S267" t="s">
        <v>21</v>
      </c>
      <c r="T267" t="s">
        <v>21</v>
      </c>
    </row>
    <row r="268" spans="1:20" x14ac:dyDescent="0.2">
      <c r="A268" t="s">
        <v>568</v>
      </c>
      <c r="B268" t="s">
        <v>569</v>
      </c>
      <c r="C268" t="s">
        <v>60</v>
      </c>
      <c r="D268">
        <v>0.52</v>
      </c>
      <c r="E268">
        <v>0.64</v>
      </c>
      <c r="F268">
        <v>0.65</v>
      </c>
      <c r="G268">
        <v>0.63</v>
      </c>
      <c r="H268">
        <v>0.67</v>
      </c>
      <c r="I268">
        <v>0.6</v>
      </c>
      <c r="J268">
        <v>0.62</v>
      </c>
      <c r="K268">
        <v>0.7</v>
      </c>
      <c r="L268">
        <v>0.72</v>
      </c>
      <c r="M268">
        <v>0.68</v>
      </c>
      <c r="N268">
        <v>0.35</v>
      </c>
      <c r="O268">
        <v>0.28000000000000003</v>
      </c>
      <c r="P268" t="s">
        <v>18</v>
      </c>
      <c r="Q268" t="s">
        <v>19</v>
      </c>
      <c r="R268" t="s">
        <v>20</v>
      </c>
      <c r="S268" t="s">
        <v>21</v>
      </c>
      <c r="T268" t="s">
        <v>21</v>
      </c>
    </row>
    <row r="269" spans="1:20" x14ac:dyDescent="0.2">
      <c r="A269" t="s">
        <v>570</v>
      </c>
      <c r="B269" t="s">
        <v>571</v>
      </c>
      <c r="C269" t="s">
        <v>46</v>
      </c>
      <c r="D269" s="43">
        <v>0</v>
      </c>
      <c r="E269" s="43">
        <v>0.51</v>
      </c>
      <c r="F269" s="43">
        <v>0.82</v>
      </c>
      <c r="G269" s="43">
        <v>0</v>
      </c>
      <c r="H269" s="43">
        <v>0</v>
      </c>
      <c r="I269" s="43">
        <v>0</v>
      </c>
      <c r="J269" s="43">
        <v>0</v>
      </c>
      <c r="K269" s="43">
        <v>4.1500000000000004</v>
      </c>
      <c r="L269" s="43">
        <v>0</v>
      </c>
      <c r="M269" s="43">
        <v>0</v>
      </c>
      <c r="N269" s="43">
        <v>0</v>
      </c>
      <c r="O269" s="43">
        <v>0</v>
      </c>
      <c r="P269" t="s">
        <v>18</v>
      </c>
      <c r="Q269" t="s">
        <v>25</v>
      </c>
      <c r="R269" t="s">
        <v>20</v>
      </c>
      <c r="S269" t="s">
        <v>21</v>
      </c>
      <c r="T269" t="s">
        <v>21</v>
      </c>
    </row>
    <row r="270" spans="1:20" x14ac:dyDescent="0.2">
      <c r="A270" t="s">
        <v>572</v>
      </c>
      <c r="B270" t="s">
        <v>573</v>
      </c>
      <c r="C270" t="s">
        <v>151</v>
      </c>
      <c r="D270">
        <v>65.95</v>
      </c>
      <c r="E270">
        <v>66.319999999999993</v>
      </c>
      <c r="F270">
        <v>67.86</v>
      </c>
      <c r="G270">
        <v>65.209999999999994</v>
      </c>
      <c r="H270">
        <v>70.099999999999994</v>
      </c>
      <c r="I270">
        <v>72</v>
      </c>
      <c r="J270">
        <v>72</v>
      </c>
      <c r="K270">
        <v>72</v>
      </c>
      <c r="L270">
        <v>72</v>
      </c>
      <c r="M270">
        <v>70.02</v>
      </c>
      <c r="N270">
        <v>67.92</v>
      </c>
      <c r="O270">
        <v>66.81</v>
      </c>
      <c r="P270" t="s">
        <v>33</v>
      </c>
      <c r="Q270" t="s">
        <v>19</v>
      </c>
      <c r="R270" t="s">
        <v>20</v>
      </c>
      <c r="S270" t="s">
        <v>21</v>
      </c>
      <c r="T270" t="s">
        <v>21</v>
      </c>
    </row>
    <row r="271" spans="1:20" x14ac:dyDescent="0.2">
      <c r="A271" t="s">
        <v>574</v>
      </c>
      <c r="B271" t="s">
        <v>574</v>
      </c>
      <c r="C271" t="s">
        <v>43</v>
      </c>
      <c r="D271">
        <v>16</v>
      </c>
      <c r="E271">
        <v>15.97</v>
      </c>
      <c r="F271">
        <v>16</v>
      </c>
      <c r="G271">
        <v>15.99</v>
      </c>
      <c r="H271">
        <v>16</v>
      </c>
      <c r="I271">
        <v>15.99</v>
      </c>
      <c r="J271">
        <v>16</v>
      </c>
      <c r="K271">
        <v>16</v>
      </c>
      <c r="L271">
        <v>15.99</v>
      </c>
      <c r="M271">
        <v>14.16</v>
      </c>
      <c r="N271">
        <v>15.99</v>
      </c>
      <c r="O271">
        <v>16</v>
      </c>
      <c r="P271" t="s">
        <v>33</v>
      </c>
      <c r="Q271" t="s">
        <v>19</v>
      </c>
      <c r="R271" t="s">
        <v>20</v>
      </c>
      <c r="S271" t="s">
        <v>21</v>
      </c>
      <c r="T271" t="s">
        <v>21</v>
      </c>
    </row>
    <row r="272" spans="1:20" x14ac:dyDescent="0.2">
      <c r="A272" t="s">
        <v>575</v>
      </c>
      <c r="B272" t="s">
        <v>576</v>
      </c>
      <c r="C272" t="s">
        <v>16</v>
      </c>
      <c r="D272">
        <v>51.48</v>
      </c>
      <c r="E272">
        <v>51.44</v>
      </c>
      <c r="F272">
        <v>51</v>
      </c>
      <c r="G272">
        <v>50.38</v>
      </c>
      <c r="H272">
        <v>50.2</v>
      </c>
      <c r="I272">
        <v>49.54</v>
      </c>
      <c r="J272">
        <v>49.38</v>
      </c>
      <c r="K272">
        <v>49.5</v>
      </c>
      <c r="L272">
        <v>50.03</v>
      </c>
      <c r="M272">
        <v>50.43</v>
      </c>
      <c r="N272">
        <v>51.14</v>
      </c>
      <c r="O272">
        <v>51.68</v>
      </c>
      <c r="P272" t="s">
        <v>33</v>
      </c>
      <c r="Q272" t="s">
        <v>19</v>
      </c>
      <c r="R272" t="s">
        <v>20</v>
      </c>
      <c r="S272" t="s">
        <v>21</v>
      </c>
      <c r="T272" t="s">
        <v>21</v>
      </c>
    </row>
    <row r="273" spans="1:20" x14ac:dyDescent="0.2">
      <c r="A273" t="s">
        <v>577</v>
      </c>
      <c r="B273" t="s">
        <v>578</v>
      </c>
      <c r="C273" t="s">
        <v>43</v>
      </c>
      <c r="D273">
        <v>5</v>
      </c>
      <c r="E273">
        <v>3.75</v>
      </c>
      <c r="F273">
        <v>22.5</v>
      </c>
      <c r="G273">
        <v>18.75</v>
      </c>
      <c r="H273">
        <v>20</v>
      </c>
      <c r="I273">
        <v>38.75</v>
      </c>
      <c r="J273">
        <v>48.75</v>
      </c>
      <c r="K273">
        <v>0</v>
      </c>
      <c r="L273">
        <v>0</v>
      </c>
      <c r="M273">
        <v>0</v>
      </c>
      <c r="N273">
        <v>0</v>
      </c>
      <c r="O273">
        <v>0</v>
      </c>
      <c r="P273" t="s">
        <v>18</v>
      </c>
      <c r="Q273" t="s">
        <v>25</v>
      </c>
      <c r="R273" t="s">
        <v>20</v>
      </c>
      <c r="T273" t="s">
        <v>2297</v>
      </c>
    </row>
    <row r="274" spans="1:20" x14ac:dyDescent="0.2">
      <c r="A274" t="s">
        <v>579</v>
      </c>
      <c r="B274" t="s">
        <v>580</v>
      </c>
      <c r="C274" t="s">
        <v>43</v>
      </c>
      <c r="D274">
        <v>4.4000000000000004</v>
      </c>
      <c r="E274">
        <v>3.3</v>
      </c>
      <c r="F274">
        <v>19.8</v>
      </c>
      <c r="G274">
        <v>16.5</v>
      </c>
      <c r="H274">
        <v>17.600000000000001</v>
      </c>
      <c r="I274">
        <v>34.1</v>
      </c>
      <c r="J274">
        <v>42.9</v>
      </c>
      <c r="K274">
        <v>29.7</v>
      </c>
      <c r="L274">
        <v>15.4</v>
      </c>
      <c r="M274">
        <v>2.2000000000000002</v>
      </c>
      <c r="N274">
        <v>2.2000000000000002</v>
      </c>
      <c r="O274">
        <v>0</v>
      </c>
      <c r="P274" t="s">
        <v>18</v>
      </c>
      <c r="Q274" t="s">
        <v>25</v>
      </c>
      <c r="R274" t="s">
        <v>20</v>
      </c>
      <c r="T274" t="s">
        <v>21</v>
      </c>
    </row>
    <row r="275" spans="1:20" x14ac:dyDescent="0.2">
      <c r="A275" t="s">
        <v>581</v>
      </c>
      <c r="B275" t="s">
        <v>582</v>
      </c>
      <c r="C275" t="s">
        <v>43</v>
      </c>
      <c r="D275">
        <v>5</v>
      </c>
      <c r="E275">
        <v>3.75</v>
      </c>
      <c r="F275">
        <v>22.5</v>
      </c>
      <c r="G275">
        <v>18.75</v>
      </c>
      <c r="H275">
        <v>0</v>
      </c>
      <c r="I275">
        <v>0</v>
      </c>
      <c r="J275">
        <v>0</v>
      </c>
      <c r="K275">
        <v>0</v>
      </c>
      <c r="L275">
        <v>0</v>
      </c>
      <c r="M275">
        <v>0</v>
      </c>
      <c r="N275">
        <v>0</v>
      </c>
      <c r="O275">
        <v>0</v>
      </c>
      <c r="P275" t="s">
        <v>18</v>
      </c>
      <c r="Q275" t="s">
        <v>25</v>
      </c>
      <c r="R275" t="s">
        <v>20</v>
      </c>
      <c r="T275" t="s">
        <v>2298</v>
      </c>
    </row>
    <row r="276" spans="1:20" x14ac:dyDescent="0.2">
      <c r="A276" t="s">
        <v>583</v>
      </c>
      <c r="B276" t="s">
        <v>584</v>
      </c>
      <c r="C276" t="s">
        <v>46</v>
      </c>
      <c r="D276">
        <v>36</v>
      </c>
      <c r="E276">
        <v>36</v>
      </c>
      <c r="F276">
        <v>36</v>
      </c>
      <c r="G276">
        <v>36</v>
      </c>
      <c r="H276">
        <v>36</v>
      </c>
      <c r="I276">
        <v>36</v>
      </c>
      <c r="J276">
        <v>36</v>
      </c>
      <c r="K276">
        <v>36</v>
      </c>
      <c r="L276">
        <v>36</v>
      </c>
      <c r="M276">
        <v>36</v>
      </c>
      <c r="N276">
        <v>36</v>
      </c>
      <c r="O276">
        <v>36</v>
      </c>
      <c r="P276" t="s">
        <v>33</v>
      </c>
      <c r="Q276" t="s">
        <v>25</v>
      </c>
      <c r="R276" t="s">
        <v>20</v>
      </c>
      <c r="S276" t="s">
        <v>21</v>
      </c>
      <c r="T276" t="s">
        <v>21</v>
      </c>
    </row>
    <row r="277" spans="1:20" x14ac:dyDescent="0.2">
      <c r="A277" t="s">
        <v>585</v>
      </c>
      <c r="B277" t="s">
        <v>586</v>
      </c>
      <c r="C277" t="s">
        <v>57</v>
      </c>
      <c r="D277">
        <v>0</v>
      </c>
      <c r="E277">
        <v>0</v>
      </c>
      <c r="F277">
        <v>0</v>
      </c>
      <c r="G277">
        <v>0</v>
      </c>
      <c r="H277">
        <v>0</v>
      </c>
      <c r="I277">
        <v>0</v>
      </c>
      <c r="J277">
        <v>10.4</v>
      </c>
      <c r="K277">
        <v>10.4</v>
      </c>
      <c r="L277">
        <v>0</v>
      </c>
      <c r="M277">
        <v>0</v>
      </c>
      <c r="N277">
        <v>0</v>
      </c>
      <c r="O277">
        <v>9.6</v>
      </c>
      <c r="P277" t="s">
        <v>33</v>
      </c>
      <c r="Q277" t="s">
        <v>19</v>
      </c>
      <c r="R277" t="s">
        <v>20</v>
      </c>
      <c r="S277" t="s">
        <v>21</v>
      </c>
      <c r="T277" t="s">
        <v>21</v>
      </c>
    </row>
    <row r="278" spans="1:20" x14ac:dyDescent="0.2">
      <c r="A278" t="s">
        <v>587</v>
      </c>
      <c r="B278" t="s">
        <v>588</v>
      </c>
      <c r="C278" t="s">
        <v>57</v>
      </c>
      <c r="D278">
        <v>10.4</v>
      </c>
      <c r="E278">
        <v>0</v>
      </c>
      <c r="F278">
        <v>0</v>
      </c>
      <c r="G278">
        <v>12.8</v>
      </c>
      <c r="H278">
        <v>12.8</v>
      </c>
      <c r="I278">
        <v>12.8</v>
      </c>
      <c r="J278">
        <v>12.8</v>
      </c>
      <c r="K278">
        <v>12.8</v>
      </c>
      <c r="L278">
        <v>0</v>
      </c>
      <c r="M278">
        <v>0</v>
      </c>
      <c r="N278">
        <v>0</v>
      </c>
      <c r="O278">
        <v>12.8</v>
      </c>
      <c r="P278" t="s">
        <v>33</v>
      </c>
      <c r="Q278" t="s">
        <v>19</v>
      </c>
      <c r="R278" t="s">
        <v>20</v>
      </c>
      <c r="S278" t="s">
        <v>21</v>
      </c>
      <c r="T278" t="s">
        <v>21</v>
      </c>
    </row>
    <row r="279" spans="1:20" x14ac:dyDescent="0.2">
      <c r="A279" t="s">
        <v>589</v>
      </c>
      <c r="B279" t="s">
        <v>590</v>
      </c>
      <c r="C279" t="s">
        <v>57</v>
      </c>
      <c r="D279">
        <v>39.6</v>
      </c>
      <c r="E279">
        <v>45.2</v>
      </c>
      <c r="F279">
        <v>46.2</v>
      </c>
      <c r="G279">
        <v>39.6</v>
      </c>
      <c r="H279">
        <v>39.6</v>
      </c>
      <c r="I279">
        <v>39.6</v>
      </c>
      <c r="J279">
        <v>48.95</v>
      </c>
      <c r="K279">
        <v>47.74</v>
      </c>
      <c r="L279">
        <v>0</v>
      </c>
      <c r="M279">
        <v>0</v>
      </c>
      <c r="N279">
        <v>34.479999999999997</v>
      </c>
      <c r="O279">
        <v>39.6</v>
      </c>
      <c r="P279" t="s">
        <v>33</v>
      </c>
      <c r="Q279" t="s">
        <v>19</v>
      </c>
      <c r="R279" t="s">
        <v>20</v>
      </c>
      <c r="S279" t="s">
        <v>21</v>
      </c>
      <c r="T279" t="s">
        <v>21</v>
      </c>
    </row>
    <row r="280" spans="1:20" x14ac:dyDescent="0.2">
      <c r="A280" t="s">
        <v>591</v>
      </c>
      <c r="B280" t="s">
        <v>592</v>
      </c>
      <c r="C280" t="s">
        <v>43</v>
      </c>
      <c r="D280">
        <v>5.51</v>
      </c>
      <c r="E280">
        <v>5.45</v>
      </c>
      <c r="F280">
        <v>3.9</v>
      </c>
      <c r="G280">
        <v>1.74</v>
      </c>
      <c r="H280">
        <v>7.78</v>
      </c>
      <c r="I280">
        <v>7.32</v>
      </c>
      <c r="J280">
        <v>10.42</v>
      </c>
      <c r="K280">
        <v>6.1</v>
      </c>
      <c r="L280">
        <v>3.95</v>
      </c>
      <c r="M280">
        <v>2.94</v>
      </c>
      <c r="N280">
        <v>3.55</v>
      </c>
      <c r="O280">
        <v>6.28</v>
      </c>
      <c r="P280" t="s">
        <v>18</v>
      </c>
      <c r="Q280" t="s">
        <v>19</v>
      </c>
      <c r="R280" t="s">
        <v>20</v>
      </c>
      <c r="S280" t="s">
        <v>21</v>
      </c>
      <c r="T280" t="s">
        <v>21</v>
      </c>
    </row>
    <row r="281" spans="1:20" x14ac:dyDescent="0.2">
      <c r="A281" t="s">
        <v>593</v>
      </c>
      <c r="B281" t="s">
        <v>594</v>
      </c>
      <c r="C281" t="s">
        <v>43</v>
      </c>
      <c r="D281">
        <v>4</v>
      </c>
      <c r="E281">
        <v>3</v>
      </c>
      <c r="F281">
        <v>18</v>
      </c>
      <c r="G281">
        <v>15</v>
      </c>
      <c r="H281">
        <v>16</v>
      </c>
      <c r="I281">
        <v>31</v>
      </c>
      <c r="J281">
        <v>39</v>
      </c>
      <c r="K281">
        <v>27</v>
      </c>
      <c r="L281">
        <v>14</v>
      </c>
      <c r="M281">
        <v>2</v>
      </c>
      <c r="N281">
        <v>2</v>
      </c>
      <c r="O281">
        <v>0</v>
      </c>
      <c r="P281" t="s">
        <v>18</v>
      </c>
      <c r="Q281" t="s">
        <v>25</v>
      </c>
      <c r="R281" t="s">
        <v>20</v>
      </c>
      <c r="S281" t="s">
        <v>21</v>
      </c>
      <c r="T281" t="s">
        <v>21</v>
      </c>
    </row>
    <row r="282" spans="1:20" x14ac:dyDescent="0.2">
      <c r="A282" t="s">
        <v>595</v>
      </c>
      <c r="B282" t="s">
        <v>596</v>
      </c>
      <c r="C282" t="s">
        <v>43</v>
      </c>
      <c r="D282">
        <v>11.85</v>
      </c>
      <c r="E282">
        <v>8.89</v>
      </c>
      <c r="F282">
        <v>53.31</v>
      </c>
      <c r="G282">
        <v>44.43</v>
      </c>
      <c r="H282">
        <v>47.39</v>
      </c>
      <c r="I282">
        <v>91.82</v>
      </c>
      <c r="J282">
        <v>115.51</v>
      </c>
      <c r="K282">
        <v>79.97</v>
      </c>
      <c r="L282">
        <v>41.47</v>
      </c>
      <c r="M282">
        <v>5.92</v>
      </c>
      <c r="N282">
        <v>5.92</v>
      </c>
      <c r="O282">
        <v>0</v>
      </c>
      <c r="P282" t="s">
        <v>18</v>
      </c>
      <c r="Q282" t="s">
        <v>25</v>
      </c>
      <c r="R282" t="s">
        <v>20</v>
      </c>
      <c r="S282" t="s">
        <v>21</v>
      </c>
      <c r="T282" t="s">
        <v>21</v>
      </c>
    </row>
    <row r="283" spans="1:20" x14ac:dyDescent="0.2">
      <c r="A283" t="s">
        <v>597</v>
      </c>
      <c r="B283" t="s">
        <v>598</v>
      </c>
      <c r="C283" t="s">
        <v>43</v>
      </c>
      <c r="D283">
        <v>12</v>
      </c>
      <c r="E283">
        <v>9</v>
      </c>
      <c r="F283">
        <v>54</v>
      </c>
      <c r="G283">
        <v>45</v>
      </c>
      <c r="H283">
        <v>48</v>
      </c>
      <c r="I283">
        <v>93</v>
      </c>
      <c r="J283">
        <v>117</v>
      </c>
      <c r="K283">
        <v>81</v>
      </c>
      <c r="L283">
        <v>42</v>
      </c>
      <c r="M283">
        <v>6</v>
      </c>
      <c r="N283">
        <v>6</v>
      </c>
      <c r="O283">
        <v>0</v>
      </c>
      <c r="P283" t="s">
        <v>18</v>
      </c>
      <c r="Q283" t="s">
        <v>25</v>
      </c>
      <c r="R283" t="s">
        <v>20</v>
      </c>
      <c r="S283" t="s">
        <v>21</v>
      </c>
      <c r="T283" t="s">
        <v>21</v>
      </c>
    </row>
    <row r="284" spans="1:20" x14ac:dyDescent="0.2">
      <c r="A284" t="s">
        <v>599</v>
      </c>
      <c r="B284" t="s">
        <v>600</v>
      </c>
      <c r="C284" t="s">
        <v>43</v>
      </c>
      <c r="D284">
        <v>10</v>
      </c>
      <c r="E284">
        <v>7.5</v>
      </c>
      <c r="F284">
        <v>45</v>
      </c>
      <c r="G284">
        <v>37.5</v>
      </c>
      <c r="H284">
        <v>40</v>
      </c>
      <c r="I284">
        <v>77.5</v>
      </c>
      <c r="J284">
        <v>97.5</v>
      </c>
      <c r="K284">
        <v>67.5</v>
      </c>
      <c r="L284">
        <v>35</v>
      </c>
      <c r="M284">
        <v>5</v>
      </c>
      <c r="N284">
        <v>5</v>
      </c>
      <c r="O284">
        <v>0</v>
      </c>
      <c r="P284" t="s">
        <v>18</v>
      </c>
      <c r="Q284" t="s">
        <v>25</v>
      </c>
      <c r="R284" t="s">
        <v>20</v>
      </c>
      <c r="S284" t="s">
        <v>21</v>
      </c>
      <c r="T284" t="s">
        <v>21</v>
      </c>
    </row>
    <row r="285" spans="1:20" x14ac:dyDescent="0.2">
      <c r="A285" t="s">
        <v>601</v>
      </c>
      <c r="B285" t="s">
        <v>602</v>
      </c>
      <c r="C285" t="s">
        <v>43</v>
      </c>
      <c r="D285">
        <v>0.63</v>
      </c>
      <c r="E285">
        <v>0.54</v>
      </c>
      <c r="F285">
        <v>1.26</v>
      </c>
      <c r="G285">
        <v>1.1299999999999999</v>
      </c>
      <c r="H285">
        <v>1.1299999999999999</v>
      </c>
      <c r="I285">
        <v>1.49</v>
      </c>
      <c r="J285">
        <v>1.04</v>
      </c>
      <c r="K285">
        <v>0.95</v>
      </c>
      <c r="L285">
        <v>0.68</v>
      </c>
      <c r="M285">
        <v>0.36</v>
      </c>
      <c r="N285">
        <v>0.54</v>
      </c>
      <c r="O285">
        <v>0.59</v>
      </c>
      <c r="P285" t="s">
        <v>18</v>
      </c>
      <c r="Q285" t="s">
        <v>25</v>
      </c>
      <c r="R285" t="s">
        <v>20</v>
      </c>
      <c r="S285" t="s">
        <v>21</v>
      </c>
      <c r="T285" t="s">
        <v>21</v>
      </c>
    </row>
    <row r="286" spans="1:20" x14ac:dyDescent="0.2">
      <c r="A286" t="s">
        <v>603</v>
      </c>
      <c r="B286" t="s">
        <v>604</v>
      </c>
      <c r="C286" t="s">
        <v>43</v>
      </c>
      <c r="D286">
        <v>0.91</v>
      </c>
      <c r="E286">
        <v>0.78</v>
      </c>
      <c r="F286">
        <v>1.83</v>
      </c>
      <c r="G286">
        <v>1.63</v>
      </c>
      <c r="H286">
        <v>1.63</v>
      </c>
      <c r="I286">
        <v>2.15</v>
      </c>
      <c r="J286">
        <v>1.5</v>
      </c>
      <c r="K286">
        <v>1.37</v>
      </c>
      <c r="L286">
        <v>0.98</v>
      </c>
      <c r="M286">
        <v>0.52</v>
      </c>
      <c r="N286">
        <v>0.78</v>
      </c>
      <c r="O286">
        <v>0.85</v>
      </c>
      <c r="P286" t="s">
        <v>18</v>
      </c>
      <c r="Q286" t="s">
        <v>25</v>
      </c>
      <c r="R286" t="s">
        <v>20</v>
      </c>
      <c r="S286" t="s">
        <v>21</v>
      </c>
      <c r="T286" t="s">
        <v>21</v>
      </c>
    </row>
    <row r="287" spans="1:20" x14ac:dyDescent="0.2">
      <c r="A287" t="s">
        <v>605</v>
      </c>
      <c r="B287" t="s">
        <v>606</v>
      </c>
      <c r="C287" t="s">
        <v>60</v>
      </c>
      <c r="D287">
        <v>147.80000000000001</v>
      </c>
      <c r="E287">
        <v>147.80000000000001</v>
      </c>
      <c r="F287">
        <v>147.80000000000001</v>
      </c>
      <c r="G287">
        <v>147.80000000000001</v>
      </c>
      <c r="H287">
        <v>143.5</v>
      </c>
      <c r="I287">
        <v>143.5</v>
      </c>
      <c r="J287">
        <v>143.5</v>
      </c>
      <c r="K287">
        <v>143.5</v>
      </c>
      <c r="L287">
        <v>143.5</v>
      </c>
      <c r="M287">
        <v>147.80000000000001</v>
      </c>
      <c r="N287">
        <v>147.80000000000001</v>
      </c>
      <c r="O287">
        <v>147.80000000000001</v>
      </c>
      <c r="P287" t="s">
        <v>33</v>
      </c>
      <c r="Q287" t="s">
        <v>19</v>
      </c>
      <c r="R287" t="s">
        <v>20</v>
      </c>
      <c r="S287" t="s">
        <v>21</v>
      </c>
      <c r="T287" t="s">
        <v>21</v>
      </c>
    </row>
    <row r="288" spans="1:20" x14ac:dyDescent="0.2">
      <c r="A288" t="s">
        <v>607</v>
      </c>
      <c r="B288" t="s">
        <v>608</v>
      </c>
      <c r="C288" t="s">
        <v>57</v>
      </c>
      <c r="D288">
        <v>18.600000000000001</v>
      </c>
      <c r="E288">
        <v>17.600000000000001</v>
      </c>
      <c r="F288">
        <v>0</v>
      </c>
      <c r="G288">
        <v>17.600000000000001</v>
      </c>
      <c r="H288">
        <v>17.52</v>
      </c>
      <c r="I288">
        <v>17.600000000000001</v>
      </c>
      <c r="J288">
        <v>19.600000000000001</v>
      </c>
      <c r="K288">
        <v>20.32</v>
      </c>
      <c r="L288">
        <v>0.48</v>
      </c>
      <c r="M288">
        <v>6.8</v>
      </c>
      <c r="N288">
        <v>16.8</v>
      </c>
      <c r="O288">
        <v>18</v>
      </c>
      <c r="P288" t="s">
        <v>33</v>
      </c>
      <c r="Q288" t="s">
        <v>19</v>
      </c>
      <c r="R288" t="s">
        <v>20</v>
      </c>
      <c r="S288" t="s">
        <v>21</v>
      </c>
      <c r="T288" t="s">
        <v>21</v>
      </c>
    </row>
    <row r="289" spans="1:20" x14ac:dyDescent="0.2">
      <c r="A289" t="s">
        <v>609</v>
      </c>
      <c r="B289" t="s">
        <v>610</v>
      </c>
      <c r="C289" t="s">
        <v>57</v>
      </c>
      <c r="D289">
        <v>0</v>
      </c>
      <c r="E289">
        <v>16</v>
      </c>
      <c r="F289">
        <v>17.52</v>
      </c>
      <c r="G289">
        <v>16.72</v>
      </c>
      <c r="H289">
        <v>15.2</v>
      </c>
      <c r="I289">
        <v>15.2</v>
      </c>
      <c r="J289">
        <v>15.44</v>
      </c>
      <c r="K289">
        <v>15.21</v>
      </c>
      <c r="L289">
        <v>0</v>
      </c>
      <c r="M289">
        <v>0</v>
      </c>
      <c r="N289">
        <v>0</v>
      </c>
      <c r="O289">
        <v>15.28</v>
      </c>
      <c r="P289" t="s">
        <v>33</v>
      </c>
      <c r="Q289" t="s">
        <v>19</v>
      </c>
      <c r="R289" t="s">
        <v>20</v>
      </c>
      <c r="S289" t="s">
        <v>21</v>
      </c>
      <c r="T289" t="s">
        <v>21</v>
      </c>
    </row>
    <row r="290" spans="1:20" x14ac:dyDescent="0.2">
      <c r="A290" t="s">
        <v>611</v>
      </c>
      <c r="B290" t="s">
        <v>612</v>
      </c>
      <c r="C290" t="s">
        <v>46</v>
      </c>
      <c r="D290">
        <v>27.83</v>
      </c>
      <c r="E290">
        <v>35.33</v>
      </c>
      <c r="F290">
        <v>48.12</v>
      </c>
      <c r="G290">
        <v>134.15</v>
      </c>
      <c r="H290">
        <v>150.41</v>
      </c>
      <c r="I290">
        <v>165.17</v>
      </c>
      <c r="J290">
        <v>172.63</v>
      </c>
      <c r="K290">
        <v>176.26</v>
      </c>
      <c r="L290">
        <v>186.01</v>
      </c>
      <c r="M290">
        <v>182.6</v>
      </c>
      <c r="N290">
        <v>172.79</v>
      </c>
      <c r="O290">
        <v>156.99</v>
      </c>
      <c r="P290" t="s">
        <v>33</v>
      </c>
      <c r="Q290" t="s">
        <v>25</v>
      </c>
      <c r="R290" t="s">
        <v>20</v>
      </c>
      <c r="S290" t="s">
        <v>21</v>
      </c>
      <c r="T290" t="s">
        <v>21</v>
      </c>
    </row>
    <row r="291" spans="1:20" x14ac:dyDescent="0.2">
      <c r="A291" t="s">
        <v>613</v>
      </c>
      <c r="B291" t="s">
        <v>614</v>
      </c>
      <c r="C291" t="s">
        <v>23</v>
      </c>
      <c r="D291">
        <v>199</v>
      </c>
      <c r="E291">
        <v>199</v>
      </c>
      <c r="F291">
        <v>199</v>
      </c>
      <c r="G291">
        <v>199</v>
      </c>
      <c r="H291">
        <v>199</v>
      </c>
      <c r="I291">
        <v>199</v>
      </c>
      <c r="J291">
        <v>199</v>
      </c>
      <c r="K291">
        <v>199</v>
      </c>
      <c r="L291">
        <v>199</v>
      </c>
      <c r="M291">
        <v>199</v>
      </c>
      <c r="N291">
        <v>199</v>
      </c>
      <c r="O291">
        <v>199</v>
      </c>
      <c r="P291" t="s">
        <v>33</v>
      </c>
      <c r="Q291" t="s">
        <v>25</v>
      </c>
      <c r="R291" t="s">
        <v>20</v>
      </c>
      <c r="S291" t="s">
        <v>21</v>
      </c>
      <c r="T291" t="s">
        <v>21</v>
      </c>
    </row>
    <row r="292" spans="1:20" x14ac:dyDescent="0.2">
      <c r="A292" t="s">
        <v>615</v>
      </c>
      <c r="B292" t="s">
        <v>615</v>
      </c>
      <c r="C292" t="s">
        <v>23</v>
      </c>
      <c r="D292">
        <v>236</v>
      </c>
      <c r="E292">
        <v>236</v>
      </c>
      <c r="F292">
        <v>236</v>
      </c>
      <c r="G292">
        <v>236</v>
      </c>
      <c r="H292">
        <v>236</v>
      </c>
      <c r="I292">
        <v>236</v>
      </c>
      <c r="J292">
        <v>236</v>
      </c>
      <c r="K292">
        <v>236</v>
      </c>
      <c r="L292">
        <v>236</v>
      </c>
      <c r="M292">
        <v>236</v>
      </c>
      <c r="N292">
        <v>236</v>
      </c>
      <c r="O292">
        <v>236</v>
      </c>
      <c r="P292" t="s">
        <v>33</v>
      </c>
      <c r="Q292" t="s">
        <v>25</v>
      </c>
      <c r="R292" t="s">
        <v>20</v>
      </c>
      <c r="S292" t="s">
        <v>21</v>
      </c>
      <c r="T292" t="s">
        <v>21</v>
      </c>
    </row>
    <row r="293" spans="1:20" x14ac:dyDescent="0.2">
      <c r="A293" t="s">
        <v>616</v>
      </c>
      <c r="B293" t="s">
        <v>617</v>
      </c>
      <c r="C293" t="s">
        <v>27</v>
      </c>
      <c r="D293">
        <v>0</v>
      </c>
      <c r="E293">
        <v>0</v>
      </c>
      <c r="F293">
        <v>0</v>
      </c>
      <c r="G293">
        <v>0</v>
      </c>
      <c r="H293">
        <v>0</v>
      </c>
      <c r="I293">
        <v>0</v>
      </c>
      <c r="J293">
        <v>0</v>
      </c>
      <c r="K293">
        <v>0</v>
      </c>
      <c r="L293">
        <v>0</v>
      </c>
      <c r="M293">
        <v>0</v>
      </c>
      <c r="N293">
        <v>0</v>
      </c>
      <c r="O293">
        <v>0</v>
      </c>
      <c r="P293" t="s">
        <v>18</v>
      </c>
      <c r="Q293" t="s">
        <v>19</v>
      </c>
      <c r="R293" t="s">
        <v>29</v>
      </c>
      <c r="S293" t="s">
        <v>21</v>
      </c>
      <c r="T293" t="s">
        <v>21</v>
      </c>
    </row>
    <row r="294" spans="1:20" x14ac:dyDescent="0.2">
      <c r="A294" t="s">
        <v>618</v>
      </c>
      <c r="B294" t="s">
        <v>619</v>
      </c>
      <c r="C294" t="s">
        <v>221</v>
      </c>
      <c r="D294">
        <v>7.5</v>
      </c>
      <c r="E294">
        <v>7.5</v>
      </c>
      <c r="F294">
        <v>7.5</v>
      </c>
      <c r="G294">
        <v>7.5</v>
      </c>
      <c r="H294">
        <v>7.5</v>
      </c>
      <c r="I294">
        <v>7.5</v>
      </c>
      <c r="J294">
        <v>7.5</v>
      </c>
      <c r="K294">
        <v>7.5</v>
      </c>
      <c r="L294">
        <v>7.5</v>
      </c>
      <c r="M294">
        <v>7.5</v>
      </c>
      <c r="N294">
        <v>7.5</v>
      </c>
      <c r="O294">
        <v>7.5</v>
      </c>
      <c r="P294" t="s">
        <v>33</v>
      </c>
      <c r="Q294" t="s">
        <v>25</v>
      </c>
      <c r="R294" t="s">
        <v>20</v>
      </c>
      <c r="S294" t="s">
        <v>21</v>
      </c>
      <c r="T294" t="s">
        <v>21</v>
      </c>
    </row>
    <row r="295" spans="1:20" x14ac:dyDescent="0.2">
      <c r="A295" t="s">
        <v>620</v>
      </c>
      <c r="B295" t="s">
        <v>621</v>
      </c>
      <c r="C295" t="s">
        <v>221</v>
      </c>
      <c r="D295">
        <v>48.1</v>
      </c>
      <c r="E295">
        <v>48.1</v>
      </c>
      <c r="F295">
        <v>48.1</v>
      </c>
      <c r="G295">
        <v>48.1</v>
      </c>
      <c r="H295">
        <v>48.1</v>
      </c>
      <c r="I295">
        <v>48.1</v>
      </c>
      <c r="J295">
        <v>48.1</v>
      </c>
      <c r="K295">
        <v>48.1</v>
      </c>
      <c r="L295">
        <v>48.1</v>
      </c>
      <c r="M295">
        <v>48.1</v>
      </c>
      <c r="N295">
        <v>48.1</v>
      </c>
      <c r="O295">
        <v>48.1</v>
      </c>
      <c r="P295" t="s">
        <v>33</v>
      </c>
      <c r="Q295" t="s">
        <v>25</v>
      </c>
      <c r="R295" t="s">
        <v>20</v>
      </c>
      <c r="S295" t="s">
        <v>21</v>
      </c>
      <c r="T295" t="s">
        <v>21</v>
      </c>
    </row>
    <row r="296" spans="1:20" x14ac:dyDescent="0.2">
      <c r="A296" t="s">
        <v>622</v>
      </c>
      <c r="B296" t="s">
        <v>623</v>
      </c>
      <c r="C296" t="s">
        <v>221</v>
      </c>
      <c r="D296">
        <v>45.42</v>
      </c>
      <c r="E296">
        <v>45.42</v>
      </c>
      <c r="F296">
        <v>45.42</v>
      </c>
      <c r="G296">
        <v>45.42</v>
      </c>
      <c r="H296">
        <v>45.42</v>
      </c>
      <c r="I296">
        <v>45.42</v>
      </c>
      <c r="J296">
        <v>45.42</v>
      </c>
      <c r="K296">
        <v>45.42</v>
      </c>
      <c r="L296">
        <v>45.42</v>
      </c>
      <c r="M296">
        <v>45.42</v>
      </c>
      <c r="N296">
        <v>45.42</v>
      </c>
      <c r="O296">
        <v>45.42</v>
      </c>
      <c r="P296" t="s">
        <v>33</v>
      </c>
      <c r="Q296" t="s">
        <v>25</v>
      </c>
      <c r="R296" t="s">
        <v>20</v>
      </c>
      <c r="S296" t="s">
        <v>21</v>
      </c>
      <c r="T296" t="s">
        <v>21</v>
      </c>
    </row>
    <row r="297" spans="1:20" x14ac:dyDescent="0.2">
      <c r="A297" t="s">
        <v>624</v>
      </c>
      <c r="B297" t="s">
        <v>625</v>
      </c>
      <c r="C297" t="s">
        <v>27</v>
      </c>
      <c r="D297">
        <v>0</v>
      </c>
      <c r="E297">
        <v>0</v>
      </c>
      <c r="F297">
        <v>0</v>
      </c>
      <c r="G297">
        <v>0</v>
      </c>
      <c r="H297">
        <v>0</v>
      </c>
      <c r="I297">
        <v>0</v>
      </c>
      <c r="J297">
        <v>0</v>
      </c>
      <c r="K297">
        <v>0</v>
      </c>
      <c r="L297">
        <v>0</v>
      </c>
      <c r="M297">
        <v>0</v>
      </c>
      <c r="N297">
        <v>0</v>
      </c>
      <c r="O297">
        <v>0</v>
      </c>
      <c r="P297" t="s">
        <v>18</v>
      </c>
      <c r="Q297" t="s">
        <v>19</v>
      </c>
      <c r="R297" t="s">
        <v>29</v>
      </c>
      <c r="S297" t="s">
        <v>21</v>
      </c>
      <c r="T297" t="s">
        <v>21</v>
      </c>
    </row>
    <row r="298" spans="1:20" x14ac:dyDescent="0.2">
      <c r="A298" t="s">
        <v>626</v>
      </c>
      <c r="B298" t="s">
        <v>627</v>
      </c>
      <c r="C298" t="s">
        <v>57</v>
      </c>
      <c r="D298">
        <v>5.54</v>
      </c>
      <c r="E298">
        <v>3.81</v>
      </c>
      <c r="F298">
        <v>5.84</v>
      </c>
      <c r="G298">
        <v>7.01</v>
      </c>
      <c r="H298">
        <v>6.55</v>
      </c>
      <c r="I298">
        <v>8.42</v>
      </c>
      <c r="J298">
        <v>5.94</v>
      </c>
      <c r="K298">
        <v>3.32</v>
      </c>
      <c r="L298">
        <v>3.99</v>
      </c>
      <c r="M298">
        <v>0.89</v>
      </c>
      <c r="N298">
        <v>3.24</v>
      </c>
      <c r="O298">
        <v>4.38</v>
      </c>
      <c r="P298" t="s">
        <v>33</v>
      </c>
      <c r="Q298" t="s">
        <v>19</v>
      </c>
      <c r="R298" t="s">
        <v>20</v>
      </c>
      <c r="S298" t="s">
        <v>21</v>
      </c>
      <c r="T298" t="s">
        <v>21</v>
      </c>
    </row>
    <row r="299" spans="1:20" x14ac:dyDescent="0.2">
      <c r="A299" t="s">
        <v>628</v>
      </c>
      <c r="B299" t="s">
        <v>629</v>
      </c>
      <c r="C299" t="s">
        <v>57</v>
      </c>
      <c r="D299">
        <v>5.82</v>
      </c>
      <c r="E299">
        <v>4.3099999999999996</v>
      </c>
      <c r="F299">
        <v>5.72</v>
      </c>
      <c r="G299">
        <v>7.18</v>
      </c>
      <c r="H299">
        <v>6.81</v>
      </c>
      <c r="I299">
        <v>8.4700000000000006</v>
      </c>
      <c r="J299">
        <v>5.82</v>
      </c>
      <c r="K299">
        <v>4.57</v>
      </c>
      <c r="L299">
        <v>5.53</v>
      </c>
      <c r="M299">
        <v>0.89</v>
      </c>
      <c r="N299">
        <v>3.36</v>
      </c>
      <c r="O299">
        <v>4</v>
      </c>
      <c r="P299" t="s">
        <v>33</v>
      </c>
      <c r="Q299" t="s">
        <v>19</v>
      </c>
      <c r="R299" t="s">
        <v>20</v>
      </c>
      <c r="S299" t="s">
        <v>21</v>
      </c>
      <c r="T299" t="s">
        <v>21</v>
      </c>
    </row>
    <row r="300" spans="1:20" x14ac:dyDescent="0.2">
      <c r="A300" t="s">
        <v>630</v>
      </c>
      <c r="B300" t="s">
        <v>631</v>
      </c>
      <c r="C300" t="s">
        <v>43</v>
      </c>
      <c r="D300">
        <v>49.36</v>
      </c>
      <c r="E300">
        <v>47.52</v>
      </c>
      <c r="F300">
        <v>52.76</v>
      </c>
      <c r="G300">
        <v>48.78</v>
      </c>
      <c r="H300">
        <v>61.44</v>
      </c>
      <c r="I300">
        <v>62.2</v>
      </c>
      <c r="J300">
        <v>57.8</v>
      </c>
      <c r="K300">
        <v>51.4</v>
      </c>
      <c r="L300">
        <v>53.8</v>
      </c>
      <c r="M300">
        <v>49</v>
      </c>
      <c r="N300">
        <v>49.4</v>
      </c>
      <c r="O300">
        <v>55.36</v>
      </c>
      <c r="P300" t="s">
        <v>33</v>
      </c>
      <c r="Q300" t="s">
        <v>19</v>
      </c>
      <c r="R300" t="s">
        <v>20</v>
      </c>
      <c r="S300" t="s">
        <v>21</v>
      </c>
      <c r="T300" t="s">
        <v>21</v>
      </c>
    </row>
    <row r="301" spans="1:20" x14ac:dyDescent="0.2">
      <c r="A301" t="s">
        <v>632</v>
      </c>
      <c r="B301" t="s">
        <v>633</v>
      </c>
      <c r="C301" t="s">
        <v>43</v>
      </c>
      <c r="D301">
        <v>1.8</v>
      </c>
      <c r="E301">
        <v>2.4</v>
      </c>
      <c r="F301">
        <v>2.7</v>
      </c>
      <c r="G301">
        <v>2.2000000000000002</v>
      </c>
      <c r="H301">
        <v>1.6</v>
      </c>
      <c r="I301">
        <v>1.7</v>
      </c>
      <c r="J301">
        <v>2.2000000000000002</v>
      </c>
      <c r="K301">
        <v>2</v>
      </c>
      <c r="L301">
        <v>1.4</v>
      </c>
      <c r="M301">
        <v>0.4</v>
      </c>
      <c r="N301">
        <v>0.1</v>
      </c>
      <c r="O301">
        <v>0.9</v>
      </c>
      <c r="P301" t="s">
        <v>33</v>
      </c>
      <c r="Q301" t="s">
        <v>19</v>
      </c>
      <c r="R301" t="s">
        <v>20</v>
      </c>
      <c r="S301" t="s">
        <v>21</v>
      </c>
      <c r="T301" t="s">
        <v>21</v>
      </c>
    </row>
    <row r="302" spans="1:20" x14ac:dyDescent="0.2">
      <c r="A302" t="s">
        <v>634</v>
      </c>
      <c r="B302" t="s">
        <v>635</v>
      </c>
      <c r="C302" t="s">
        <v>43</v>
      </c>
      <c r="D302">
        <v>380</v>
      </c>
      <c r="E302">
        <v>380</v>
      </c>
      <c r="F302">
        <v>380</v>
      </c>
      <c r="G302">
        <v>380</v>
      </c>
      <c r="H302">
        <v>380</v>
      </c>
      <c r="I302">
        <v>380</v>
      </c>
      <c r="J302">
        <v>380</v>
      </c>
      <c r="K302">
        <v>380</v>
      </c>
      <c r="L302">
        <v>380</v>
      </c>
      <c r="M302">
        <v>380</v>
      </c>
      <c r="N302">
        <v>380</v>
      </c>
      <c r="O302">
        <v>380</v>
      </c>
      <c r="P302" t="s">
        <v>33</v>
      </c>
      <c r="Q302" t="s">
        <v>19</v>
      </c>
      <c r="R302" t="s">
        <v>20</v>
      </c>
      <c r="S302" t="s">
        <v>21</v>
      </c>
      <c r="T302" t="s">
        <v>21</v>
      </c>
    </row>
    <row r="303" spans="1:20" x14ac:dyDescent="0.2">
      <c r="A303" t="s">
        <v>636</v>
      </c>
      <c r="B303" t="s">
        <v>637</v>
      </c>
      <c r="C303" t="s">
        <v>46</v>
      </c>
      <c r="D303">
        <v>0.01</v>
      </c>
      <c r="E303">
        <v>0</v>
      </c>
      <c r="F303">
        <v>0.03</v>
      </c>
      <c r="G303">
        <v>0.05</v>
      </c>
      <c r="H303">
        <v>0.03</v>
      </c>
      <c r="I303">
        <v>0.09</v>
      </c>
      <c r="J303">
        <v>0.13</v>
      </c>
      <c r="K303">
        <v>0.17</v>
      </c>
      <c r="L303">
        <v>0.36</v>
      </c>
      <c r="M303">
        <v>0.34</v>
      </c>
      <c r="N303">
        <v>0.34</v>
      </c>
      <c r="O303">
        <v>0.34</v>
      </c>
      <c r="P303" t="s">
        <v>18</v>
      </c>
      <c r="Q303" t="s">
        <v>25</v>
      </c>
      <c r="R303" t="s">
        <v>20</v>
      </c>
      <c r="S303" t="s">
        <v>21</v>
      </c>
      <c r="T303" t="s">
        <v>21</v>
      </c>
    </row>
    <row r="304" spans="1:20" x14ac:dyDescent="0.2">
      <c r="A304" t="s">
        <v>638</v>
      </c>
      <c r="B304" t="s">
        <v>639</v>
      </c>
      <c r="C304" t="s">
        <v>27</v>
      </c>
      <c r="D304">
        <v>9.6</v>
      </c>
      <c r="E304">
        <v>9.9499999999999993</v>
      </c>
      <c r="F304">
        <v>10.26</v>
      </c>
      <c r="G304">
        <v>9.01</v>
      </c>
      <c r="H304">
        <v>8.5399999999999991</v>
      </c>
      <c r="I304">
        <v>9.6300000000000008</v>
      </c>
      <c r="J304">
        <v>9.9499999999999993</v>
      </c>
      <c r="K304">
        <v>10.050000000000001</v>
      </c>
      <c r="L304">
        <v>9.44</v>
      </c>
      <c r="M304">
        <v>5.41</v>
      </c>
      <c r="N304">
        <v>6.85</v>
      </c>
      <c r="O304">
        <v>6.99</v>
      </c>
      <c r="P304" t="s">
        <v>18</v>
      </c>
      <c r="Q304" t="s">
        <v>19</v>
      </c>
      <c r="R304" t="s">
        <v>20</v>
      </c>
    </row>
    <row r="305" spans="1:20" x14ac:dyDescent="0.2">
      <c r="A305" t="s">
        <v>640</v>
      </c>
      <c r="B305" t="s">
        <v>641</v>
      </c>
      <c r="C305" t="s">
        <v>46</v>
      </c>
      <c r="D305">
        <v>263</v>
      </c>
      <c r="E305">
        <v>263</v>
      </c>
      <c r="F305">
        <v>263</v>
      </c>
      <c r="G305">
        <v>263</v>
      </c>
      <c r="H305">
        <v>263</v>
      </c>
      <c r="I305">
        <v>263</v>
      </c>
      <c r="J305">
        <v>263</v>
      </c>
      <c r="K305">
        <v>263</v>
      </c>
      <c r="L305">
        <v>263</v>
      </c>
      <c r="M305">
        <v>263</v>
      </c>
      <c r="N305">
        <v>263</v>
      </c>
      <c r="O305">
        <v>263</v>
      </c>
      <c r="P305" t="s">
        <v>33</v>
      </c>
      <c r="Q305" t="s">
        <v>25</v>
      </c>
      <c r="R305" t="s">
        <v>20</v>
      </c>
      <c r="S305" t="s">
        <v>21</v>
      </c>
      <c r="T305" t="s">
        <v>21</v>
      </c>
    </row>
    <row r="306" spans="1:20" x14ac:dyDescent="0.2">
      <c r="A306" t="s">
        <v>642</v>
      </c>
      <c r="B306" t="s">
        <v>643</v>
      </c>
      <c r="C306" t="s">
        <v>46</v>
      </c>
      <c r="D306">
        <v>263.68</v>
      </c>
      <c r="E306">
        <v>263.68</v>
      </c>
      <c r="F306">
        <v>263.68</v>
      </c>
      <c r="G306">
        <v>263.68</v>
      </c>
      <c r="H306">
        <v>263.68</v>
      </c>
      <c r="I306">
        <v>263.68</v>
      </c>
      <c r="J306">
        <v>263.68</v>
      </c>
      <c r="K306">
        <v>263.68</v>
      </c>
      <c r="L306">
        <v>263.68</v>
      </c>
      <c r="M306">
        <v>263.68</v>
      </c>
      <c r="N306">
        <v>263.68</v>
      </c>
      <c r="O306">
        <v>263.68</v>
      </c>
      <c r="P306" t="s">
        <v>33</v>
      </c>
      <c r="Q306" t="s">
        <v>25</v>
      </c>
      <c r="R306" t="s">
        <v>20</v>
      </c>
      <c r="S306" t="s">
        <v>21</v>
      </c>
      <c r="T306" t="s">
        <v>21</v>
      </c>
    </row>
    <row r="307" spans="1:20" x14ac:dyDescent="0.2">
      <c r="A307" t="s">
        <v>644</v>
      </c>
      <c r="B307" t="s">
        <v>645</v>
      </c>
      <c r="C307" t="s">
        <v>221</v>
      </c>
      <c r="D307">
        <v>21.71</v>
      </c>
      <c r="E307">
        <v>18.61</v>
      </c>
      <c r="F307">
        <v>43.43</v>
      </c>
      <c r="G307">
        <v>38.78</v>
      </c>
      <c r="H307">
        <v>38.78</v>
      </c>
      <c r="I307">
        <v>51.18</v>
      </c>
      <c r="J307">
        <v>35.67</v>
      </c>
      <c r="K307">
        <v>32.57</v>
      </c>
      <c r="L307">
        <v>23.27</v>
      </c>
      <c r="M307">
        <v>12.41</v>
      </c>
      <c r="N307">
        <v>18.61</v>
      </c>
      <c r="O307">
        <v>20.16</v>
      </c>
      <c r="P307" t="s">
        <v>18</v>
      </c>
      <c r="Q307" t="s">
        <v>25</v>
      </c>
      <c r="R307" t="s">
        <v>20</v>
      </c>
      <c r="S307" t="s">
        <v>21</v>
      </c>
      <c r="T307" t="s">
        <v>21</v>
      </c>
    </row>
    <row r="308" spans="1:20" x14ac:dyDescent="0.2">
      <c r="A308" t="s">
        <v>646</v>
      </c>
      <c r="B308" t="s">
        <v>647</v>
      </c>
      <c r="C308" t="s">
        <v>43</v>
      </c>
      <c r="D308">
        <v>6.59</v>
      </c>
      <c r="E308">
        <v>5.65</v>
      </c>
      <c r="F308">
        <v>13.19</v>
      </c>
      <c r="G308">
        <v>11.78</v>
      </c>
      <c r="H308">
        <v>11.78</v>
      </c>
      <c r="I308">
        <v>15.54</v>
      </c>
      <c r="J308">
        <v>10.83</v>
      </c>
      <c r="K308">
        <v>9.89</v>
      </c>
      <c r="L308">
        <v>7.07</v>
      </c>
      <c r="M308">
        <v>3.77</v>
      </c>
      <c r="N308">
        <v>5.65</v>
      </c>
      <c r="O308">
        <v>6.12</v>
      </c>
      <c r="P308" t="s">
        <v>18</v>
      </c>
      <c r="Q308" t="s">
        <v>25</v>
      </c>
      <c r="R308" t="s">
        <v>20</v>
      </c>
      <c r="S308" t="s">
        <v>21</v>
      </c>
      <c r="T308" t="s">
        <v>21</v>
      </c>
    </row>
    <row r="309" spans="1:20" x14ac:dyDescent="0.2">
      <c r="A309" t="s">
        <v>648</v>
      </c>
      <c r="B309" t="s">
        <v>649</v>
      </c>
      <c r="C309" t="s">
        <v>43</v>
      </c>
      <c r="D309">
        <v>5.35</v>
      </c>
      <c r="E309">
        <v>4.59</v>
      </c>
      <c r="F309">
        <v>10.71</v>
      </c>
      <c r="G309">
        <v>9.56</v>
      </c>
      <c r="H309">
        <v>9.56</v>
      </c>
      <c r="I309">
        <v>12.62</v>
      </c>
      <c r="J309">
        <v>8.8000000000000007</v>
      </c>
      <c r="K309">
        <v>8.0299999999999994</v>
      </c>
      <c r="L309">
        <v>5.74</v>
      </c>
      <c r="M309">
        <v>3.06</v>
      </c>
      <c r="N309">
        <v>4.59</v>
      </c>
      <c r="O309">
        <v>4.97</v>
      </c>
      <c r="P309" t="s">
        <v>18</v>
      </c>
      <c r="Q309" t="s">
        <v>25</v>
      </c>
      <c r="R309" t="s">
        <v>20</v>
      </c>
      <c r="S309" t="s">
        <v>21</v>
      </c>
      <c r="T309" t="s">
        <v>21</v>
      </c>
    </row>
    <row r="310" spans="1:20" x14ac:dyDescent="0.2">
      <c r="A310" t="s">
        <v>650</v>
      </c>
      <c r="B310" t="s">
        <v>651</v>
      </c>
      <c r="C310" t="s">
        <v>221</v>
      </c>
      <c r="D310">
        <v>10</v>
      </c>
      <c r="E310">
        <v>10</v>
      </c>
      <c r="F310">
        <v>10</v>
      </c>
      <c r="G310">
        <v>10</v>
      </c>
      <c r="H310">
        <v>10</v>
      </c>
      <c r="I310">
        <v>10</v>
      </c>
      <c r="J310">
        <v>10</v>
      </c>
      <c r="K310">
        <v>10</v>
      </c>
      <c r="L310">
        <v>10</v>
      </c>
      <c r="M310">
        <v>10</v>
      </c>
      <c r="N310">
        <v>10</v>
      </c>
      <c r="O310">
        <v>10</v>
      </c>
      <c r="P310" t="s">
        <v>33</v>
      </c>
      <c r="Q310" t="s">
        <v>25</v>
      </c>
      <c r="R310" t="s">
        <v>20</v>
      </c>
      <c r="S310" t="s">
        <v>21</v>
      </c>
      <c r="T310" t="s">
        <v>21</v>
      </c>
    </row>
    <row r="311" spans="1:20" x14ac:dyDescent="0.2">
      <c r="A311" t="s">
        <v>652</v>
      </c>
      <c r="B311" t="s">
        <v>653</v>
      </c>
      <c r="C311" t="s">
        <v>221</v>
      </c>
      <c r="D311">
        <v>10</v>
      </c>
      <c r="E311">
        <v>10</v>
      </c>
      <c r="F311">
        <v>10</v>
      </c>
      <c r="G311">
        <v>10</v>
      </c>
      <c r="H311">
        <v>10</v>
      </c>
      <c r="I311">
        <v>10</v>
      </c>
      <c r="J311">
        <v>10</v>
      </c>
      <c r="K311">
        <v>10</v>
      </c>
      <c r="L311">
        <v>10</v>
      </c>
      <c r="M311">
        <v>10</v>
      </c>
      <c r="N311">
        <v>10</v>
      </c>
      <c r="O311">
        <v>10</v>
      </c>
      <c r="P311" t="s">
        <v>33</v>
      </c>
      <c r="Q311" t="s">
        <v>25</v>
      </c>
      <c r="R311" t="s">
        <v>20</v>
      </c>
      <c r="S311" t="s">
        <v>21</v>
      </c>
      <c r="T311" t="s">
        <v>21</v>
      </c>
    </row>
    <row r="312" spans="1:20" x14ac:dyDescent="0.2">
      <c r="A312" t="s">
        <v>654</v>
      </c>
      <c r="B312" t="s">
        <v>655</v>
      </c>
      <c r="C312" t="s">
        <v>221</v>
      </c>
      <c r="D312">
        <v>10</v>
      </c>
      <c r="E312">
        <v>10</v>
      </c>
      <c r="F312">
        <v>10</v>
      </c>
      <c r="G312">
        <v>10</v>
      </c>
      <c r="H312">
        <v>10</v>
      </c>
      <c r="I312">
        <v>10</v>
      </c>
      <c r="J312">
        <v>10</v>
      </c>
      <c r="K312">
        <v>10</v>
      </c>
      <c r="L312">
        <v>10</v>
      </c>
      <c r="M312">
        <v>10</v>
      </c>
      <c r="N312">
        <v>10</v>
      </c>
      <c r="O312">
        <v>10</v>
      </c>
      <c r="P312" t="s">
        <v>33</v>
      </c>
      <c r="Q312" t="s">
        <v>25</v>
      </c>
      <c r="R312" t="s">
        <v>20</v>
      </c>
      <c r="S312" t="s">
        <v>21</v>
      </c>
      <c r="T312" t="s">
        <v>21</v>
      </c>
    </row>
    <row r="313" spans="1:20" x14ac:dyDescent="0.2">
      <c r="A313" t="s">
        <v>656</v>
      </c>
      <c r="B313" t="s">
        <v>657</v>
      </c>
      <c r="C313" t="s">
        <v>221</v>
      </c>
      <c r="D313">
        <v>48.71</v>
      </c>
      <c r="E313">
        <v>48.71</v>
      </c>
      <c r="F313">
        <v>48.71</v>
      </c>
      <c r="G313">
        <v>48.71</v>
      </c>
      <c r="H313">
        <v>48.71</v>
      </c>
      <c r="I313">
        <v>48.71</v>
      </c>
      <c r="J313">
        <v>48.71</v>
      </c>
      <c r="K313">
        <v>48.71</v>
      </c>
      <c r="L313">
        <v>48.71</v>
      </c>
      <c r="M313">
        <v>48.71</v>
      </c>
      <c r="N313">
        <v>48.71</v>
      </c>
      <c r="O313">
        <v>48.71</v>
      </c>
      <c r="P313" t="s">
        <v>33</v>
      </c>
      <c r="Q313" t="s">
        <v>25</v>
      </c>
      <c r="R313" t="s">
        <v>20</v>
      </c>
      <c r="S313" t="s">
        <v>21</v>
      </c>
      <c r="T313" t="s">
        <v>21</v>
      </c>
    </row>
    <row r="314" spans="1:20" x14ac:dyDescent="0.2">
      <c r="A314" t="s">
        <v>658</v>
      </c>
      <c r="B314" t="s">
        <v>659</v>
      </c>
      <c r="C314" t="s">
        <v>221</v>
      </c>
      <c r="D314">
        <v>48.04</v>
      </c>
      <c r="E314">
        <v>48.04</v>
      </c>
      <c r="F314">
        <v>48.04</v>
      </c>
      <c r="G314">
        <v>48.04</v>
      </c>
      <c r="H314">
        <v>48.04</v>
      </c>
      <c r="I314">
        <v>48.04</v>
      </c>
      <c r="J314">
        <v>48.04</v>
      </c>
      <c r="K314">
        <v>48.04</v>
      </c>
      <c r="L314">
        <v>48.04</v>
      </c>
      <c r="M314">
        <v>48.04</v>
      </c>
      <c r="N314">
        <v>48.04</v>
      </c>
      <c r="O314">
        <v>48.04</v>
      </c>
      <c r="P314" t="s">
        <v>33</v>
      </c>
      <c r="Q314" t="s">
        <v>25</v>
      </c>
      <c r="R314" t="s">
        <v>20</v>
      </c>
      <c r="S314" t="s">
        <v>21</v>
      </c>
      <c r="T314" t="s">
        <v>21</v>
      </c>
    </row>
    <row r="315" spans="1:20" x14ac:dyDescent="0.2">
      <c r="A315" t="s">
        <v>660</v>
      </c>
      <c r="B315" t="s">
        <v>661</v>
      </c>
      <c r="C315" t="s">
        <v>221</v>
      </c>
      <c r="D315">
        <v>36.58</v>
      </c>
      <c r="E315">
        <v>29.85</v>
      </c>
      <c r="F315">
        <v>29.08</v>
      </c>
      <c r="G315">
        <v>29.88</v>
      </c>
      <c r="H315">
        <v>34.71</v>
      </c>
      <c r="I315">
        <v>35.479999999999997</v>
      </c>
      <c r="J315">
        <v>33.33</v>
      </c>
      <c r="K315">
        <v>36.409999999999997</v>
      </c>
      <c r="L315">
        <v>34.79</v>
      </c>
      <c r="M315">
        <v>20.350000000000001</v>
      </c>
      <c r="N315">
        <v>13.58</v>
      </c>
      <c r="O315">
        <v>27.91</v>
      </c>
      <c r="P315" t="s">
        <v>33</v>
      </c>
      <c r="Q315" t="s">
        <v>25</v>
      </c>
      <c r="R315" t="s">
        <v>20</v>
      </c>
      <c r="S315" t="s">
        <v>21</v>
      </c>
      <c r="T315" t="s">
        <v>21</v>
      </c>
    </row>
    <row r="316" spans="1:20" x14ac:dyDescent="0.2">
      <c r="A316" t="s">
        <v>662</v>
      </c>
      <c r="B316" t="s">
        <v>663</v>
      </c>
      <c r="C316" t="s">
        <v>43</v>
      </c>
      <c r="D316">
        <v>0</v>
      </c>
      <c r="E316">
        <v>0</v>
      </c>
      <c r="F316">
        <v>0</v>
      </c>
      <c r="G316">
        <v>0</v>
      </c>
      <c r="H316">
        <v>0</v>
      </c>
      <c r="I316">
        <v>0</v>
      </c>
      <c r="J316">
        <v>0</v>
      </c>
      <c r="K316">
        <v>0</v>
      </c>
      <c r="L316">
        <v>0</v>
      </c>
      <c r="M316">
        <v>0</v>
      </c>
      <c r="N316">
        <v>0</v>
      </c>
      <c r="O316">
        <v>0</v>
      </c>
      <c r="P316" t="s">
        <v>18</v>
      </c>
      <c r="Q316" t="s">
        <v>19</v>
      </c>
      <c r="R316" t="s">
        <v>29</v>
      </c>
      <c r="S316" t="s">
        <v>21</v>
      </c>
      <c r="T316" t="s">
        <v>21</v>
      </c>
    </row>
    <row r="317" spans="1:20" x14ac:dyDescent="0.2">
      <c r="A317" t="s">
        <v>664</v>
      </c>
      <c r="B317" t="s">
        <v>665</v>
      </c>
      <c r="C317" t="s">
        <v>46</v>
      </c>
      <c r="D317">
        <v>0</v>
      </c>
      <c r="E317">
        <v>0</v>
      </c>
      <c r="F317">
        <v>0</v>
      </c>
      <c r="G317">
        <v>0</v>
      </c>
      <c r="H317">
        <v>0</v>
      </c>
      <c r="I317">
        <v>0</v>
      </c>
      <c r="J317">
        <v>0</v>
      </c>
      <c r="K317">
        <v>0</v>
      </c>
      <c r="L317">
        <v>0</v>
      </c>
      <c r="M317">
        <v>0</v>
      </c>
      <c r="N317">
        <v>0</v>
      </c>
      <c r="O317">
        <v>0</v>
      </c>
      <c r="P317" t="s">
        <v>18</v>
      </c>
      <c r="Q317" t="s">
        <v>25</v>
      </c>
      <c r="R317" t="s">
        <v>29</v>
      </c>
      <c r="S317" t="s">
        <v>21</v>
      </c>
      <c r="T317" t="s">
        <v>21</v>
      </c>
    </row>
    <row r="318" spans="1:20" x14ac:dyDescent="0.2">
      <c r="A318" t="s">
        <v>666</v>
      </c>
      <c r="B318" t="s">
        <v>667</v>
      </c>
      <c r="C318" t="s">
        <v>46</v>
      </c>
      <c r="D318">
        <v>0.5</v>
      </c>
      <c r="E318">
        <v>0.62</v>
      </c>
      <c r="F318">
        <v>0.8</v>
      </c>
      <c r="G318">
        <v>0.98</v>
      </c>
      <c r="H318">
        <v>0.81</v>
      </c>
      <c r="I318">
        <v>0.57999999999999996</v>
      </c>
      <c r="J318">
        <v>0.48</v>
      </c>
      <c r="K318">
        <v>0.48</v>
      </c>
      <c r="L318">
        <v>0.53</v>
      </c>
      <c r="M318">
        <v>0.3</v>
      </c>
      <c r="N318">
        <v>0.51</v>
      </c>
      <c r="O318">
        <v>0.69</v>
      </c>
      <c r="P318" t="s">
        <v>18</v>
      </c>
      <c r="Q318" t="s">
        <v>25</v>
      </c>
      <c r="R318" t="s">
        <v>20</v>
      </c>
      <c r="S318" t="s">
        <v>21</v>
      </c>
      <c r="T318" t="s">
        <v>21</v>
      </c>
    </row>
    <row r="319" spans="1:20" x14ac:dyDescent="0.2">
      <c r="A319" t="s">
        <v>668</v>
      </c>
      <c r="B319" t="s">
        <v>669</v>
      </c>
      <c r="C319" t="s">
        <v>46</v>
      </c>
      <c r="D319">
        <v>0.06</v>
      </c>
      <c r="E319">
        <v>0.05</v>
      </c>
      <c r="F319">
        <v>0.27</v>
      </c>
      <c r="G319">
        <v>0.23</v>
      </c>
      <c r="H319">
        <v>0.24</v>
      </c>
      <c r="I319">
        <v>0.47</v>
      </c>
      <c r="J319">
        <v>0.59</v>
      </c>
      <c r="K319">
        <v>0.41</v>
      </c>
      <c r="L319">
        <v>0.21</v>
      </c>
      <c r="M319">
        <v>0.03</v>
      </c>
      <c r="N319">
        <v>0.03</v>
      </c>
      <c r="O319">
        <v>0</v>
      </c>
      <c r="P319" t="s">
        <v>18</v>
      </c>
      <c r="Q319" t="s">
        <v>25</v>
      </c>
      <c r="R319" t="s">
        <v>20</v>
      </c>
      <c r="S319" t="s">
        <v>21</v>
      </c>
      <c r="T319" t="s">
        <v>21</v>
      </c>
    </row>
    <row r="320" spans="1:20" x14ac:dyDescent="0.2">
      <c r="A320" t="s">
        <v>670</v>
      </c>
      <c r="B320" t="s">
        <v>671</v>
      </c>
      <c r="C320" t="s">
        <v>46</v>
      </c>
      <c r="D320">
        <v>0.12</v>
      </c>
      <c r="E320">
        <v>0.09</v>
      </c>
      <c r="F320">
        <v>0.54</v>
      </c>
      <c r="G320">
        <v>0.45</v>
      </c>
      <c r="H320">
        <v>0.48</v>
      </c>
      <c r="I320">
        <v>0.93</v>
      </c>
      <c r="J320">
        <v>1.17</v>
      </c>
      <c r="K320">
        <v>0.81</v>
      </c>
      <c r="L320">
        <v>0.42</v>
      </c>
      <c r="M320">
        <v>0.06</v>
      </c>
      <c r="N320">
        <v>0.06</v>
      </c>
      <c r="O320">
        <v>0</v>
      </c>
      <c r="P320" t="s">
        <v>18</v>
      </c>
      <c r="Q320" t="s">
        <v>25</v>
      </c>
      <c r="R320" t="s">
        <v>20</v>
      </c>
      <c r="S320" t="s">
        <v>21</v>
      </c>
      <c r="T320" t="s">
        <v>21</v>
      </c>
    </row>
    <row r="321" spans="1:20" x14ac:dyDescent="0.2">
      <c r="A321" t="s">
        <v>672</v>
      </c>
      <c r="B321" t="s">
        <v>673</v>
      </c>
      <c r="C321" t="s">
        <v>46</v>
      </c>
      <c r="D321">
        <v>0.14000000000000001</v>
      </c>
      <c r="E321">
        <v>0.11</v>
      </c>
      <c r="F321">
        <v>0.63</v>
      </c>
      <c r="G321">
        <v>0.53</v>
      </c>
      <c r="H321">
        <v>0.56000000000000005</v>
      </c>
      <c r="I321">
        <v>1.0900000000000001</v>
      </c>
      <c r="J321">
        <v>1.37</v>
      </c>
      <c r="K321">
        <v>0.95</v>
      </c>
      <c r="L321">
        <v>0.49</v>
      </c>
      <c r="M321">
        <v>7.0000000000000007E-2</v>
      </c>
      <c r="N321">
        <v>7.0000000000000007E-2</v>
      </c>
      <c r="O321">
        <v>0</v>
      </c>
      <c r="P321" t="s">
        <v>18</v>
      </c>
      <c r="Q321" t="s">
        <v>25</v>
      </c>
      <c r="R321" t="s">
        <v>20</v>
      </c>
      <c r="S321" t="s">
        <v>21</v>
      </c>
      <c r="T321" t="s">
        <v>21</v>
      </c>
    </row>
    <row r="322" spans="1:20" x14ac:dyDescent="0.2">
      <c r="A322" t="s">
        <v>674</v>
      </c>
      <c r="B322" t="s">
        <v>675</v>
      </c>
      <c r="C322" t="s">
        <v>46</v>
      </c>
      <c r="D322">
        <v>0.06</v>
      </c>
      <c r="E322">
        <v>0.05</v>
      </c>
      <c r="F322">
        <v>0.27</v>
      </c>
      <c r="G322">
        <v>0.23</v>
      </c>
      <c r="H322">
        <v>0.24</v>
      </c>
      <c r="I322">
        <v>0.47</v>
      </c>
      <c r="J322">
        <v>0.59</v>
      </c>
      <c r="K322">
        <v>0.41</v>
      </c>
      <c r="L322">
        <v>0.21</v>
      </c>
      <c r="M322">
        <v>0.03</v>
      </c>
      <c r="N322">
        <v>0.03</v>
      </c>
      <c r="O322">
        <v>0</v>
      </c>
      <c r="P322" t="s">
        <v>18</v>
      </c>
      <c r="Q322" t="s">
        <v>25</v>
      </c>
      <c r="R322" t="s">
        <v>20</v>
      </c>
      <c r="S322" t="s">
        <v>21</v>
      </c>
      <c r="T322" t="s">
        <v>21</v>
      </c>
    </row>
    <row r="323" spans="1:20" x14ac:dyDescent="0.2">
      <c r="A323" t="s">
        <v>676</v>
      </c>
      <c r="B323" t="s">
        <v>677</v>
      </c>
      <c r="C323" t="s">
        <v>46</v>
      </c>
      <c r="D323">
        <v>0.1</v>
      </c>
      <c r="E323">
        <v>0.08</v>
      </c>
      <c r="F323">
        <v>0.45</v>
      </c>
      <c r="G323">
        <v>0.38</v>
      </c>
      <c r="H323">
        <v>0.4</v>
      </c>
      <c r="I323">
        <v>0.78</v>
      </c>
      <c r="J323">
        <v>0.98</v>
      </c>
      <c r="K323">
        <v>0.68</v>
      </c>
      <c r="L323">
        <v>0.35</v>
      </c>
      <c r="M323">
        <v>0.05</v>
      </c>
      <c r="N323">
        <v>0.05</v>
      </c>
      <c r="O323">
        <v>0</v>
      </c>
      <c r="P323" t="s">
        <v>18</v>
      </c>
      <c r="Q323" t="s">
        <v>25</v>
      </c>
      <c r="R323" t="s">
        <v>20</v>
      </c>
      <c r="S323" t="s">
        <v>21</v>
      </c>
      <c r="T323" t="s">
        <v>21</v>
      </c>
    </row>
    <row r="324" spans="1:20" x14ac:dyDescent="0.2">
      <c r="A324" t="s">
        <v>678</v>
      </c>
      <c r="B324" t="s">
        <v>679</v>
      </c>
      <c r="C324" t="s">
        <v>46</v>
      </c>
      <c r="D324">
        <v>0.24</v>
      </c>
      <c r="E324">
        <v>0.18</v>
      </c>
      <c r="F324">
        <v>1.08</v>
      </c>
      <c r="G324">
        <v>0.9</v>
      </c>
      <c r="H324">
        <v>0.96</v>
      </c>
      <c r="I324">
        <v>1.86</v>
      </c>
      <c r="J324">
        <v>2.34</v>
      </c>
      <c r="K324">
        <v>1.62</v>
      </c>
      <c r="L324">
        <v>0.84</v>
      </c>
      <c r="M324">
        <v>0.12</v>
      </c>
      <c r="N324">
        <v>0.12</v>
      </c>
      <c r="O324">
        <v>0</v>
      </c>
      <c r="P324" t="s">
        <v>18</v>
      </c>
      <c r="Q324" t="s">
        <v>25</v>
      </c>
      <c r="R324" t="s">
        <v>20</v>
      </c>
      <c r="S324" t="s">
        <v>21</v>
      </c>
      <c r="T324" t="s">
        <v>21</v>
      </c>
    </row>
    <row r="325" spans="1:20" x14ac:dyDescent="0.2">
      <c r="A325" t="s">
        <v>680</v>
      </c>
      <c r="B325" t="s">
        <v>681</v>
      </c>
      <c r="C325" t="s">
        <v>46</v>
      </c>
      <c r="D325">
        <v>0.08</v>
      </c>
      <c r="E325">
        <v>0.06</v>
      </c>
      <c r="F325">
        <v>0.36</v>
      </c>
      <c r="G325">
        <v>0.3</v>
      </c>
      <c r="H325">
        <v>0.32</v>
      </c>
      <c r="I325">
        <v>0.62</v>
      </c>
      <c r="J325">
        <v>0.78</v>
      </c>
      <c r="K325">
        <v>0.54</v>
      </c>
      <c r="L325">
        <v>0.28000000000000003</v>
      </c>
      <c r="M325">
        <v>0.04</v>
      </c>
      <c r="N325">
        <v>0.04</v>
      </c>
      <c r="O325">
        <v>0</v>
      </c>
      <c r="P325" t="s">
        <v>18</v>
      </c>
      <c r="Q325" t="s">
        <v>25</v>
      </c>
      <c r="R325" t="s">
        <v>20</v>
      </c>
      <c r="S325" t="s">
        <v>21</v>
      </c>
      <c r="T325" t="s">
        <v>21</v>
      </c>
    </row>
    <row r="326" spans="1:20" x14ac:dyDescent="0.2">
      <c r="A326" t="s">
        <v>682</v>
      </c>
      <c r="B326" t="s">
        <v>683</v>
      </c>
      <c r="C326" t="s">
        <v>46</v>
      </c>
      <c r="D326">
        <v>0.04</v>
      </c>
      <c r="E326">
        <v>0.03</v>
      </c>
      <c r="F326">
        <v>0.18</v>
      </c>
      <c r="G326">
        <v>0.15</v>
      </c>
      <c r="H326">
        <v>0.16</v>
      </c>
      <c r="I326">
        <v>0.31</v>
      </c>
      <c r="J326">
        <v>0.39</v>
      </c>
      <c r="K326">
        <v>0.27</v>
      </c>
      <c r="L326">
        <v>0.14000000000000001</v>
      </c>
      <c r="M326">
        <v>0.02</v>
      </c>
      <c r="N326">
        <v>0.02</v>
      </c>
      <c r="O326">
        <v>0</v>
      </c>
      <c r="P326" t="s">
        <v>18</v>
      </c>
      <c r="Q326" t="s">
        <v>25</v>
      </c>
      <c r="R326" t="s">
        <v>20</v>
      </c>
      <c r="S326" t="s">
        <v>21</v>
      </c>
    </row>
    <row r="327" spans="1:20" x14ac:dyDescent="0.2">
      <c r="A327" t="s">
        <v>684</v>
      </c>
      <c r="B327" t="s">
        <v>685</v>
      </c>
      <c r="C327" t="s">
        <v>46</v>
      </c>
      <c r="D327">
        <v>0</v>
      </c>
      <c r="E327">
        <v>0</v>
      </c>
      <c r="F327">
        <v>0</v>
      </c>
      <c r="G327">
        <v>0</v>
      </c>
      <c r="H327">
        <v>0</v>
      </c>
      <c r="I327">
        <v>0</v>
      </c>
      <c r="J327">
        <v>0</v>
      </c>
      <c r="K327">
        <v>0</v>
      </c>
      <c r="L327">
        <v>0</v>
      </c>
      <c r="M327">
        <v>0</v>
      </c>
      <c r="N327">
        <v>0</v>
      </c>
      <c r="O327">
        <v>0</v>
      </c>
      <c r="P327" t="s">
        <v>18</v>
      </c>
      <c r="Q327" t="s">
        <v>25</v>
      </c>
      <c r="R327" t="s">
        <v>29</v>
      </c>
      <c r="S327" t="s">
        <v>21</v>
      </c>
      <c r="T327" t="s">
        <v>21</v>
      </c>
    </row>
    <row r="328" spans="1:20" x14ac:dyDescent="0.2">
      <c r="A328" t="s">
        <v>686</v>
      </c>
      <c r="B328" t="s">
        <v>687</v>
      </c>
      <c r="C328" t="s">
        <v>46</v>
      </c>
      <c r="D328">
        <v>0</v>
      </c>
      <c r="E328">
        <v>0</v>
      </c>
      <c r="F328">
        <v>0</v>
      </c>
      <c r="G328">
        <v>0</v>
      </c>
      <c r="H328">
        <v>0</v>
      </c>
      <c r="I328">
        <v>0</v>
      </c>
      <c r="J328">
        <v>0</v>
      </c>
      <c r="K328">
        <v>0</v>
      </c>
      <c r="L328">
        <v>0</v>
      </c>
      <c r="M328">
        <v>0</v>
      </c>
      <c r="N328">
        <v>0</v>
      </c>
      <c r="O328">
        <v>0</v>
      </c>
      <c r="P328" t="s">
        <v>18</v>
      </c>
      <c r="Q328" t="s">
        <v>25</v>
      </c>
      <c r="R328" t="s">
        <v>29</v>
      </c>
      <c r="S328" t="s">
        <v>21</v>
      </c>
      <c r="T328" t="s">
        <v>21</v>
      </c>
    </row>
    <row r="329" spans="1:20" x14ac:dyDescent="0.2">
      <c r="A329" t="s">
        <v>688</v>
      </c>
      <c r="B329" t="s">
        <v>688</v>
      </c>
      <c r="C329" t="s">
        <v>46</v>
      </c>
      <c r="D329">
        <v>6.09</v>
      </c>
      <c r="E329">
        <v>6.11</v>
      </c>
      <c r="F329">
        <v>6.14</v>
      </c>
      <c r="G329">
        <v>5.04</v>
      </c>
      <c r="H329">
        <v>5.67</v>
      </c>
      <c r="I329">
        <v>5.91</v>
      </c>
      <c r="J329">
        <v>4.67</v>
      </c>
      <c r="K329">
        <v>5.05</v>
      </c>
      <c r="L329">
        <v>4.7</v>
      </c>
      <c r="M329">
        <v>3.9</v>
      </c>
      <c r="N329">
        <v>5.64</v>
      </c>
      <c r="O329">
        <v>6.22</v>
      </c>
      <c r="P329" t="s">
        <v>18</v>
      </c>
      <c r="Q329" t="s">
        <v>25</v>
      </c>
      <c r="R329" t="s">
        <v>20</v>
      </c>
      <c r="S329" t="s">
        <v>21</v>
      </c>
      <c r="T329" t="s">
        <v>21</v>
      </c>
    </row>
    <row r="330" spans="1:20" x14ac:dyDescent="0.2">
      <c r="A330" t="s">
        <v>689</v>
      </c>
      <c r="B330" t="s">
        <v>690</v>
      </c>
      <c r="C330" t="s">
        <v>46</v>
      </c>
      <c r="D330">
        <v>47.39</v>
      </c>
      <c r="E330">
        <v>47.39</v>
      </c>
      <c r="F330">
        <v>47.39</v>
      </c>
      <c r="G330">
        <v>47.39</v>
      </c>
      <c r="H330">
        <v>47.39</v>
      </c>
      <c r="I330">
        <v>47.39</v>
      </c>
      <c r="J330">
        <v>47.39</v>
      </c>
      <c r="K330">
        <v>47.39</v>
      </c>
      <c r="L330">
        <v>47.39</v>
      </c>
      <c r="M330">
        <v>47.39</v>
      </c>
      <c r="N330">
        <v>47.39</v>
      </c>
      <c r="O330">
        <v>47.39</v>
      </c>
      <c r="P330" t="s">
        <v>33</v>
      </c>
      <c r="Q330" t="s">
        <v>25</v>
      </c>
      <c r="R330" t="s">
        <v>20</v>
      </c>
      <c r="S330" t="s">
        <v>21</v>
      </c>
      <c r="T330" t="s">
        <v>21</v>
      </c>
    </row>
    <row r="331" spans="1:20" x14ac:dyDescent="0.2">
      <c r="A331" t="s">
        <v>691</v>
      </c>
      <c r="B331" t="s">
        <v>692</v>
      </c>
      <c r="C331" t="s">
        <v>46</v>
      </c>
      <c r="D331">
        <v>6.08</v>
      </c>
      <c r="E331">
        <v>6.73</v>
      </c>
      <c r="F331">
        <v>4.33</v>
      </c>
      <c r="G331">
        <v>3.48</v>
      </c>
      <c r="H331">
        <v>4.04</v>
      </c>
      <c r="I331">
        <v>5.85</v>
      </c>
      <c r="J331">
        <v>10.130000000000001</v>
      </c>
      <c r="K331">
        <v>10.74</v>
      </c>
      <c r="L331">
        <v>7.29</v>
      </c>
      <c r="M331">
        <v>7.85</v>
      </c>
      <c r="N331">
        <v>13.82</v>
      </c>
      <c r="O331">
        <v>13.07</v>
      </c>
      <c r="P331" t="s">
        <v>18</v>
      </c>
      <c r="Q331" t="s">
        <v>25</v>
      </c>
      <c r="R331" t="s">
        <v>20</v>
      </c>
      <c r="S331" t="s">
        <v>21</v>
      </c>
      <c r="T331" t="s">
        <v>21</v>
      </c>
    </row>
    <row r="332" spans="1:20" x14ac:dyDescent="0.2">
      <c r="A332" t="s">
        <v>693</v>
      </c>
      <c r="B332" t="s">
        <v>694</v>
      </c>
      <c r="C332" t="s">
        <v>27</v>
      </c>
      <c r="D332">
        <v>0</v>
      </c>
      <c r="E332">
        <v>56</v>
      </c>
      <c r="F332">
        <v>40</v>
      </c>
      <c r="G332">
        <v>44</v>
      </c>
      <c r="H332">
        <v>52</v>
      </c>
      <c r="I332">
        <v>84.8</v>
      </c>
      <c r="J332">
        <v>80.2</v>
      </c>
      <c r="K332">
        <v>75.599999999999994</v>
      </c>
      <c r="L332">
        <v>71.2</v>
      </c>
      <c r="M332">
        <v>64</v>
      </c>
      <c r="N332">
        <v>0</v>
      </c>
      <c r="O332">
        <v>56</v>
      </c>
      <c r="P332" t="s">
        <v>33</v>
      </c>
      <c r="Q332" t="s">
        <v>19</v>
      </c>
      <c r="R332" t="s">
        <v>20</v>
      </c>
    </row>
    <row r="333" spans="1:20" x14ac:dyDescent="0.2">
      <c r="A333" t="s">
        <v>695</v>
      </c>
      <c r="B333" t="s">
        <v>696</v>
      </c>
      <c r="C333" t="s">
        <v>27</v>
      </c>
      <c r="D333">
        <v>2.4</v>
      </c>
      <c r="E333">
        <v>1.8</v>
      </c>
      <c r="F333">
        <v>10.8</v>
      </c>
      <c r="G333">
        <v>9</v>
      </c>
      <c r="H333">
        <v>9.6</v>
      </c>
      <c r="I333">
        <v>18.600000000000001</v>
      </c>
      <c r="J333">
        <v>23.4</v>
      </c>
      <c r="K333">
        <v>16.2</v>
      </c>
      <c r="L333">
        <v>8.4</v>
      </c>
      <c r="M333">
        <v>1.2</v>
      </c>
      <c r="N333">
        <v>1.2</v>
      </c>
      <c r="O333">
        <v>0</v>
      </c>
      <c r="P333" t="s">
        <v>18</v>
      </c>
      <c r="Q333" t="s">
        <v>19</v>
      </c>
      <c r="R333" t="s">
        <v>20</v>
      </c>
      <c r="T333" s="8"/>
    </row>
    <row r="334" spans="1:20" x14ac:dyDescent="0.2">
      <c r="A334" t="s">
        <v>697</v>
      </c>
      <c r="B334" t="s">
        <v>698</v>
      </c>
      <c r="C334" t="s">
        <v>226</v>
      </c>
      <c r="D334">
        <v>3.21</v>
      </c>
      <c r="E334">
        <v>2.57</v>
      </c>
      <c r="F334">
        <v>2.7</v>
      </c>
      <c r="G334">
        <v>1.95</v>
      </c>
      <c r="H334">
        <v>5.93</v>
      </c>
      <c r="I334">
        <v>3.88</v>
      </c>
      <c r="J334">
        <v>6.83</v>
      </c>
      <c r="K334">
        <v>5.7</v>
      </c>
      <c r="L334">
        <v>7.85</v>
      </c>
      <c r="M334">
        <v>6.58</v>
      </c>
      <c r="N334">
        <v>7.86</v>
      </c>
      <c r="O334">
        <v>6.1</v>
      </c>
      <c r="P334" t="s">
        <v>18</v>
      </c>
      <c r="Q334" t="s">
        <v>19</v>
      </c>
      <c r="R334" t="s">
        <v>20</v>
      </c>
      <c r="S334" t="s">
        <v>21</v>
      </c>
      <c r="T334" t="s">
        <v>21</v>
      </c>
    </row>
    <row r="335" spans="1:20" x14ac:dyDescent="0.2">
      <c r="A335" t="s">
        <v>699</v>
      </c>
      <c r="B335" t="s">
        <v>700</v>
      </c>
      <c r="C335" t="s">
        <v>43</v>
      </c>
      <c r="D335">
        <v>1.68</v>
      </c>
      <c r="E335">
        <v>1.18</v>
      </c>
      <c r="F335">
        <v>1.1399999999999999</v>
      </c>
      <c r="G335">
        <v>1.53</v>
      </c>
      <c r="H335">
        <v>1.23</v>
      </c>
      <c r="I335">
        <v>1.31</v>
      </c>
      <c r="J335">
        <v>1.1499999999999999</v>
      </c>
      <c r="K335">
        <v>0.94</v>
      </c>
      <c r="L335">
        <v>1.1200000000000001</v>
      </c>
      <c r="M335">
        <v>1.52</v>
      </c>
      <c r="N335">
        <v>1.5</v>
      </c>
      <c r="O335">
        <v>1.68</v>
      </c>
      <c r="P335" t="s">
        <v>18</v>
      </c>
      <c r="Q335" t="s">
        <v>19</v>
      </c>
      <c r="R335" t="s">
        <v>20</v>
      </c>
      <c r="S335" t="s">
        <v>21</v>
      </c>
      <c r="T335" t="s">
        <v>21</v>
      </c>
    </row>
    <row r="336" spans="1:20" x14ac:dyDescent="0.2">
      <c r="A336" t="s">
        <v>701</v>
      </c>
      <c r="B336" t="s">
        <v>702</v>
      </c>
      <c r="C336" t="s">
        <v>43</v>
      </c>
      <c r="D336">
        <v>2.52</v>
      </c>
      <c r="E336">
        <v>2.16</v>
      </c>
      <c r="F336">
        <v>5.04</v>
      </c>
      <c r="G336">
        <v>4.5</v>
      </c>
      <c r="H336">
        <v>4.5</v>
      </c>
      <c r="I336">
        <v>5.94</v>
      </c>
      <c r="J336">
        <v>4.1399999999999997</v>
      </c>
      <c r="K336">
        <v>3.78</v>
      </c>
      <c r="L336">
        <v>2.7</v>
      </c>
      <c r="M336">
        <v>1.44</v>
      </c>
      <c r="N336">
        <v>2.16</v>
      </c>
      <c r="O336">
        <v>2.34</v>
      </c>
      <c r="P336" t="s">
        <v>18</v>
      </c>
      <c r="Q336" t="s">
        <v>19</v>
      </c>
      <c r="R336" t="s">
        <v>20</v>
      </c>
      <c r="S336" t="s">
        <v>21</v>
      </c>
      <c r="T336" t="s">
        <v>21</v>
      </c>
    </row>
    <row r="337" spans="1:20" x14ac:dyDescent="0.2">
      <c r="A337" t="s">
        <v>703</v>
      </c>
      <c r="B337" t="s">
        <v>704</v>
      </c>
      <c r="C337" t="s">
        <v>43</v>
      </c>
      <c r="D337">
        <v>3.83</v>
      </c>
      <c r="E337">
        <v>3.29</v>
      </c>
      <c r="F337">
        <v>7.67</v>
      </c>
      <c r="G337">
        <v>6.85</v>
      </c>
      <c r="H337">
        <v>6.85</v>
      </c>
      <c r="I337">
        <v>9.0399999999999991</v>
      </c>
      <c r="J337">
        <v>6.3</v>
      </c>
      <c r="K337">
        <v>5.75</v>
      </c>
      <c r="L337">
        <v>4.1100000000000003</v>
      </c>
      <c r="M337">
        <v>2.19</v>
      </c>
      <c r="N337">
        <v>3.29</v>
      </c>
      <c r="O337">
        <v>3.56</v>
      </c>
      <c r="P337" t="s">
        <v>18</v>
      </c>
      <c r="Q337" t="s">
        <v>25</v>
      </c>
      <c r="R337" t="s">
        <v>20</v>
      </c>
      <c r="S337" t="s">
        <v>21</v>
      </c>
      <c r="T337" t="s">
        <v>21</v>
      </c>
    </row>
    <row r="338" spans="1:20" x14ac:dyDescent="0.2">
      <c r="A338" t="s">
        <v>705</v>
      </c>
      <c r="B338" t="s">
        <v>706</v>
      </c>
      <c r="C338" t="s">
        <v>43</v>
      </c>
      <c r="D338">
        <v>1.67</v>
      </c>
      <c r="E338">
        <v>1.43</v>
      </c>
      <c r="F338">
        <v>3.33</v>
      </c>
      <c r="G338">
        <v>2.98</v>
      </c>
      <c r="H338">
        <v>2.98</v>
      </c>
      <c r="I338">
        <v>3.93</v>
      </c>
      <c r="J338">
        <v>2.74</v>
      </c>
      <c r="K338">
        <v>2.5</v>
      </c>
      <c r="L338">
        <v>1.79</v>
      </c>
      <c r="M338">
        <v>0.95</v>
      </c>
      <c r="N338">
        <v>1.43</v>
      </c>
      <c r="O338">
        <v>1.55</v>
      </c>
      <c r="P338" t="s">
        <v>18</v>
      </c>
      <c r="Q338" t="s">
        <v>25</v>
      </c>
      <c r="R338" t="s">
        <v>20</v>
      </c>
      <c r="S338" t="s">
        <v>21</v>
      </c>
      <c r="T338" t="s">
        <v>21</v>
      </c>
    </row>
    <row r="339" spans="1:20" x14ac:dyDescent="0.2">
      <c r="A339" t="s">
        <v>707</v>
      </c>
      <c r="B339" t="s">
        <v>707</v>
      </c>
      <c r="C339" t="s">
        <v>57</v>
      </c>
      <c r="D339">
        <v>0.2</v>
      </c>
      <c r="E339">
        <v>0.28999999999999998</v>
      </c>
      <c r="F339">
        <v>0.27</v>
      </c>
      <c r="G339">
        <v>0.32</v>
      </c>
      <c r="H339">
        <v>0.37</v>
      </c>
      <c r="I339">
        <v>0.35</v>
      </c>
      <c r="J339">
        <v>0.47</v>
      </c>
      <c r="K339">
        <v>0.45</v>
      </c>
      <c r="L339">
        <v>0.37</v>
      </c>
      <c r="M339">
        <v>0.44</v>
      </c>
      <c r="N339">
        <v>0.35</v>
      </c>
      <c r="O339">
        <v>0.24</v>
      </c>
      <c r="P339" t="s">
        <v>18</v>
      </c>
      <c r="Q339" t="s">
        <v>19</v>
      </c>
      <c r="R339" t="s">
        <v>20</v>
      </c>
      <c r="S339" t="s">
        <v>21</v>
      </c>
      <c r="T339" t="s">
        <v>21</v>
      </c>
    </row>
    <row r="340" spans="1:20" x14ac:dyDescent="0.2">
      <c r="A340" t="s">
        <v>708</v>
      </c>
      <c r="B340" t="s">
        <v>709</v>
      </c>
      <c r="C340" t="s">
        <v>57</v>
      </c>
      <c r="D340">
        <v>16</v>
      </c>
      <c r="E340">
        <v>16</v>
      </c>
      <c r="F340">
        <v>16</v>
      </c>
      <c r="G340">
        <v>16</v>
      </c>
      <c r="H340">
        <v>16</v>
      </c>
      <c r="I340">
        <v>16</v>
      </c>
      <c r="J340">
        <v>16</v>
      </c>
      <c r="K340">
        <v>16</v>
      </c>
      <c r="L340">
        <v>16</v>
      </c>
      <c r="M340">
        <v>16</v>
      </c>
      <c r="N340">
        <v>16</v>
      </c>
      <c r="O340">
        <v>16</v>
      </c>
      <c r="P340" t="s">
        <v>33</v>
      </c>
      <c r="Q340" t="s">
        <v>19</v>
      </c>
      <c r="R340" t="s">
        <v>20</v>
      </c>
      <c r="S340" t="s">
        <v>21</v>
      </c>
      <c r="T340" t="s">
        <v>21</v>
      </c>
    </row>
    <row r="341" spans="1:20" x14ac:dyDescent="0.2">
      <c r="A341" t="s">
        <v>710</v>
      </c>
      <c r="B341" t="s">
        <v>711</v>
      </c>
      <c r="C341" t="s">
        <v>57</v>
      </c>
      <c r="D341">
        <v>31</v>
      </c>
      <c r="E341">
        <v>30</v>
      </c>
      <c r="F341">
        <v>30</v>
      </c>
      <c r="G341">
        <v>37.44</v>
      </c>
      <c r="H341">
        <v>30</v>
      </c>
      <c r="I341">
        <v>32.4</v>
      </c>
      <c r="J341">
        <v>30</v>
      </c>
      <c r="K341">
        <v>36</v>
      </c>
      <c r="L341">
        <v>30</v>
      </c>
      <c r="M341">
        <v>30</v>
      </c>
      <c r="N341">
        <v>30</v>
      </c>
      <c r="O341">
        <v>37.5</v>
      </c>
      <c r="P341" t="s">
        <v>33</v>
      </c>
      <c r="Q341" t="s">
        <v>19</v>
      </c>
      <c r="R341" t="s">
        <v>20</v>
      </c>
      <c r="S341" t="s">
        <v>21</v>
      </c>
      <c r="T341" t="s">
        <v>21</v>
      </c>
    </row>
    <row r="342" spans="1:20" x14ac:dyDescent="0.2">
      <c r="A342" t="s">
        <v>712</v>
      </c>
      <c r="B342" t="s">
        <v>713</v>
      </c>
      <c r="C342" t="s">
        <v>43</v>
      </c>
      <c r="D342">
        <v>7.69</v>
      </c>
      <c r="E342">
        <v>10.35</v>
      </c>
      <c r="F342">
        <v>12.8</v>
      </c>
      <c r="G342">
        <v>13.61</v>
      </c>
      <c r="H342">
        <v>9.93</v>
      </c>
      <c r="I342">
        <v>5.19</v>
      </c>
      <c r="J342">
        <v>1.47</v>
      </c>
      <c r="K342">
        <v>0.27</v>
      </c>
      <c r="L342">
        <v>0.4</v>
      </c>
      <c r="M342">
        <v>0.44</v>
      </c>
      <c r="N342">
        <v>2.0699999999999998</v>
      </c>
      <c r="O342">
        <v>1.95</v>
      </c>
      <c r="P342" t="s">
        <v>18</v>
      </c>
      <c r="Q342" t="s">
        <v>19</v>
      </c>
      <c r="R342" t="s">
        <v>20</v>
      </c>
      <c r="S342" t="s">
        <v>21</v>
      </c>
      <c r="T342" t="s">
        <v>21</v>
      </c>
    </row>
    <row r="343" spans="1:20" x14ac:dyDescent="0.2">
      <c r="A343" t="s">
        <v>714</v>
      </c>
      <c r="B343" t="s">
        <v>715</v>
      </c>
      <c r="C343" t="s">
        <v>27</v>
      </c>
      <c r="D343">
        <v>0</v>
      </c>
      <c r="E343">
        <v>0</v>
      </c>
      <c r="F343">
        <v>0</v>
      </c>
      <c r="G343">
        <v>0</v>
      </c>
      <c r="H343">
        <v>0</v>
      </c>
      <c r="I343">
        <v>0</v>
      </c>
      <c r="J343">
        <v>0</v>
      </c>
      <c r="K343">
        <v>0</v>
      </c>
      <c r="L343">
        <v>0</v>
      </c>
      <c r="M343">
        <v>0</v>
      </c>
      <c r="N343">
        <v>0</v>
      </c>
      <c r="O343">
        <v>0</v>
      </c>
      <c r="P343" t="s">
        <v>18</v>
      </c>
      <c r="Q343" t="s">
        <v>19</v>
      </c>
      <c r="R343" t="s">
        <v>29</v>
      </c>
      <c r="S343" t="s">
        <v>21</v>
      </c>
      <c r="T343" t="s">
        <v>21</v>
      </c>
    </row>
    <row r="344" spans="1:20" x14ac:dyDescent="0.2">
      <c r="A344" t="s">
        <v>716</v>
      </c>
      <c r="B344" t="s">
        <v>717</v>
      </c>
      <c r="C344" t="s">
        <v>27</v>
      </c>
      <c r="D344">
        <v>6.36</v>
      </c>
      <c r="E344">
        <v>9.3000000000000007</v>
      </c>
      <c r="F344">
        <v>8.8699999999999992</v>
      </c>
      <c r="G344">
        <v>13.55</v>
      </c>
      <c r="H344">
        <v>18.14</v>
      </c>
      <c r="I344">
        <v>24.15</v>
      </c>
      <c r="J344">
        <v>25</v>
      </c>
      <c r="K344">
        <v>19.82</v>
      </c>
      <c r="L344">
        <v>11.89</v>
      </c>
      <c r="M344">
        <v>8.76</v>
      </c>
      <c r="N344">
        <v>3.04</v>
      </c>
      <c r="O344">
        <v>0.85</v>
      </c>
      <c r="P344" t="s">
        <v>18</v>
      </c>
      <c r="Q344" t="s">
        <v>19</v>
      </c>
      <c r="R344" t="s">
        <v>20</v>
      </c>
      <c r="S344" t="s">
        <v>21</v>
      </c>
      <c r="T344" t="s">
        <v>21</v>
      </c>
    </row>
    <row r="345" spans="1:20" x14ac:dyDescent="0.2">
      <c r="A345" t="s">
        <v>718</v>
      </c>
      <c r="B345" t="s">
        <v>719</v>
      </c>
      <c r="C345" t="s">
        <v>43</v>
      </c>
      <c r="D345">
        <v>0.09</v>
      </c>
      <c r="E345">
        <v>0.08</v>
      </c>
      <c r="F345">
        <v>7.0000000000000007E-2</v>
      </c>
      <c r="G345">
        <v>7.0000000000000007E-2</v>
      </c>
      <c r="H345">
        <v>0.08</v>
      </c>
      <c r="I345">
        <v>0.09</v>
      </c>
      <c r="J345">
        <v>0.06</v>
      </c>
      <c r="K345">
        <v>0.08</v>
      </c>
      <c r="L345">
        <v>0.08</v>
      </c>
      <c r="M345">
        <v>0.09</v>
      </c>
      <c r="N345">
        <v>0.09</v>
      </c>
      <c r="O345">
        <v>0.17</v>
      </c>
      <c r="P345" t="s">
        <v>18</v>
      </c>
      <c r="Q345" t="s">
        <v>19</v>
      </c>
      <c r="R345" t="s">
        <v>20</v>
      </c>
      <c r="S345" t="s">
        <v>21</v>
      </c>
      <c r="T345" t="s">
        <v>21</v>
      </c>
    </row>
    <row r="346" spans="1:20" x14ac:dyDescent="0.2">
      <c r="A346" t="s">
        <v>720</v>
      </c>
      <c r="B346" t="s">
        <v>721</v>
      </c>
      <c r="C346" t="s">
        <v>43</v>
      </c>
      <c r="D346">
        <v>0.8</v>
      </c>
      <c r="E346">
        <v>0.6</v>
      </c>
      <c r="F346">
        <v>3.6</v>
      </c>
      <c r="G346">
        <v>3</v>
      </c>
      <c r="H346">
        <v>3.2</v>
      </c>
      <c r="I346">
        <v>6.2</v>
      </c>
      <c r="J346">
        <v>7.8</v>
      </c>
      <c r="K346">
        <v>5.4</v>
      </c>
      <c r="L346">
        <v>2.8</v>
      </c>
      <c r="M346">
        <v>0.4</v>
      </c>
      <c r="N346">
        <v>0.4</v>
      </c>
      <c r="O346">
        <v>0</v>
      </c>
      <c r="P346" t="s">
        <v>18</v>
      </c>
      <c r="Q346" t="s">
        <v>19</v>
      </c>
      <c r="R346" t="s">
        <v>20</v>
      </c>
      <c r="S346" t="s">
        <v>21</v>
      </c>
      <c r="T346" t="s">
        <v>21</v>
      </c>
    </row>
    <row r="347" spans="1:20" x14ac:dyDescent="0.2">
      <c r="A347" t="s">
        <v>722</v>
      </c>
      <c r="B347" t="s">
        <v>723</v>
      </c>
      <c r="C347" t="s">
        <v>151</v>
      </c>
      <c r="D347">
        <v>0.75</v>
      </c>
      <c r="E347">
        <v>0.84</v>
      </c>
      <c r="F347">
        <v>1.01</v>
      </c>
      <c r="G347">
        <v>0.94</v>
      </c>
      <c r="H347">
        <v>0.92</v>
      </c>
      <c r="I347">
        <v>0.86</v>
      </c>
      <c r="J347">
        <v>0.82</v>
      </c>
      <c r="K347">
        <v>0.79</v>
      </c>
      <c r="L347">
        <v>0.72</v>
      </c>
      <c r="M347">
        <v>0.69</v>
      </c>
      <c r="N347">
        <v>0.26</v>
      </c>
      <c r="O347">
        <v>0.64</v>
      </c>
      <c r="P347" t="s">
        <v>18</v>
      </c>
      <c r="Q347" t="s">
        <v>19</v>
      </c>
      <c r="R347" t="s">
        <v>20</v>
      </c>
      <c r="S347" t="s">
        <v>21</v>
      </c>
      <c r="T347" t="s">
        <v>21</v>
      </c>
    </row>
    <row r="348" spans="1:20" x14ac:dyDescent="0.2">
      <c r="A348" t="s">
        <v>724</v>
      </c>
      <c r="B348" t="s">
        <v>725</v>
      </c>
      <c r="C348" t="s">
        <v>151</v>
      </c>
      <c r="D348">
        <v>1.71</v>
      </c>
      <c r="E348">
        <v>1.86</v>
      </c>
      <c r="F348">
        <v>2.4300000000000002</v>
      </c>
      <c r="G348">
        <v>2.2799999999999998</v>
      </c>
      <c r="H348">
        <v>2.2999999999999998</v>
      </c>
      <c r="I348">
        <v>2.2999999999999998</v>
      </c>
      <c r="J348">
        <v>2.2200000000000002</v>
      </c>
      <c r="K348">
        <v>2.12</v>
      </c>
      <c r="L348">
        <v>2.17</v>
      </c>
      <c r="M348">
        <v>1.84</v>
      </c>
      <c r="N348">
        <v>0.84</v>
      </c>
      <c r="O348">
        <v>1.44</v>
      </c>
      <c r="P348" t="s">
        <v>18</v>
      </c>
      <c r="Q348" t="s">
        <v>19</v>
      </c>
      <c r="R348" t="s">
        <v>20</v>
      </c>
      <c r="S348" t="s">
        <v>21</v>
      </c>
      <c r="T348" t="s">
        <v>21</v>
      </c>
    </row>
    <row r="349" spans="1:20" x14ac:dyDescent="0.2">
      <c r="A349" t="s">
        <v>726</v>
      </c>
      <c r="B349" t="s">
        <v>727</v>
      </c>
      <c r="C349" t="s">
        <v>226</v>
      </c>
      <c r="D349">
        <v>0.83</v>
      </c>
      <c r="E349">
        <v>0.9</v>
      </c>
      <c r="F349">
        <v>0.94</v>
      </c>
      <c r="G349">
        <v>1.02</v>
      </c>
      <c r="H349">
        <v>0.74</v>
      </c>
      <c r="I349">
        <v>0.5</v>
      </c>
      <c r="J349">
        <v>0.27</v>
      </c>
      <c r="K349">
        <v>0.14000000000000001</v>
      </c>
      <c r="L349">
        <v>0.09</v>
      </c>
      <c r="M349">
        <v>0.11</v>
      </c>
      <c r="N349">
        <v>0.25</v>
      </c>
      <c r="O349">
        <v>0.35</v>
      </c>
      <c r="P349" t="s">
        <v>18</v>
      </c>
      <c r="Q349" t="s">
        <v>19</v>
      </c>
      <c r="R349" t="s">
        <v>425</v>
      </c>
      <c r="S349" t="s">
        <v>462</v>
      </c>
    </row>
    <row r="350" spans="1:20" x14ac:dyDescent="0.2">
      <c r="A350" t="s">
        <v>728</v>
      </c>
      <c r="B350" t="s">
        <v>728</v>
      </c>
      <c r="C350" t="s">
        <v>226</v>
      </c>
      <c r="D350">
        <v>0.01</v>
      </c>
      <c r="E350">
        <v>0.01</v>
      </c>
      <c r="F350">
        <v>0.01</v>
      </c>
      <c r="G350">
        <v>0.01</v>
      </c>
      <c r="H350">
        <v>0.01</v>
      </c>
      <c r="I350">
        <v>0</v>
      </c>
      <c r="J350">
        <v>0</v>
      </c>
      <c r="K350">
        <v>0</v>
      </c>
      <c r="L350">
        <v>0</v>
      </c>
      <c r="M350">
        <v>0</v>
      </c>
      <c r="N350">
        <v>0</v>
      </c>
      <c r="O350">
        <v>0</v>
      </c>
      <c r="P350" t="s">
        <v>18</v>
      </c>
      <c r="Q350" t="s">
        <v>19</v>
      </c>
      <c r="R350" t="s">
        <v>20</v>
      </c>
      <c r="S350" t="s">
        <v>21</v>
      </c>
      <c r="T350" t="s">
        <v>21</v>
      </c>
    </row>
    <row r="351" spans="1:20" x14ac:dyDescent="0.2">
      <c r="A351" t="s">
        <v>729</v>
      </c>
      <c r="B351" t="s">
        <v>730</v>
      </c>
      <c r="C351" t="s">
        <v>31</v>
      </c>
      <c r="D351">
        <v>0.14000000000000001</v>
      </c>
      <c r="E351">
        <v>0.12</v>
      </c>
      <c r="F351">
        <v>0.15</v>
      </c>
      <c r="G351">
        <v>0.17</v>
      </c>
      <c r="H351">
        <v>0.19</v>
      </c>
      <c r="I351">
        <v>0.15</v>
      </c>
      <c r="J351">
        <v>0.12</v>
      </c>
      <c r="K351">
        <v>0.08</v>
      </c>
      <c r="L351">
        <v>7.0000000000000007E-2</v>
      </c>
      <c r="M351">
        <v>7.0000000000000007E-2</v>
      </c>
      <c r="N351">
        <v>0.09</v>
      </c>
      <c r="O351">
        <v>0.13</v>
      </c>
      <c r="P351" t="s">
        <v>18</v>
      </c>
      <c r="Q351" t="s">
        <v>19</v>
      </c>
      <c r="R351" t="s">
        <v>20</v>
      </c>
      <c r="S351" t="s">
        <v>21</v>
      </c>
      <c r="T351" t="s">
        <v>21</v>
      </c>
    </row>
    <row r="352" spans="1:20" x14ac:dyDescent="0.2">
      <c r="A352" t="s">
        <v>731</v>
      </c>
      <c r="B352" t="s">
        <v>732</v>
      </c>
      <c r="C352" t="s">
        <v>43</v>
      </c>
      <c r="D352">
        <v>0.55000000000000004</v>
      </c>
      <c r="E352">
        <v>0.41</v>
      </c>
      <c r="F352">
        <v>2.48</v>
      </c>
      <c r="G352">
        <v>2.0699999999999998</v>
      </c>
      <c r="H352">
        <v>2.21</v>
      </c>
      <c r="I352">
        <v>4.28</v>
      </c>
      <c r="J352">
        <v>5.38</v>
      </c>
      <c r="K352">
        <v>3.73</v>
      </c>
      <c r="L352">
        <v>1.93</v>
      </c>
      <c r="M352">
        <v>0.28000000000000003</v>
      </c>
      <c r="N352">
        <v>0.28000000000000003</v>
      </c>
      <c r="O352">
        <v>0</v>
      </c>
      <c r="P352" t="s">
        <v>18</v>
      </c>
      <c r="Q352" t="s">
        <v>25</v>
      </c>
      <c r="R352" t="s">
        <v>20</v>
      </c>
      <c r="S352" t="s">
        <v>21</v>
      </c>
      <c r="T352" t="s">
        <v>21</v>
      </c>
    </row>
    <row r="353" spans="1:20" x14ac:dyDescent="0.2">
      <c r="A353" t="s">
        <v>733</v>
      </c>
      <c r="B353" t="s">
        <v>734</v>
      </c>
      <c r="C353" t="s">
        <v>43</v>
      </c>
      <c r="D353">
        <v>0</v>
      </c>
      <c r="E353">
        <v>0</v>
      </c>
      <c r="F353">
        <v>0</v>
      </c>
      <c r="G353">
        <v>0</v>
      </c>
      <c r="H353">
        <v>0</v>
      </c>
      <c r="I353">
        <v>0</v>
      </c>
      <c r="J353">
        <v>0</v>
      </c>
      <c r="K353">
        <v>0</v>
      </c>
      <c r="L353">
        <v>0</v>
      </c>
      <c r="M353">
        <v>0</v>
      </c>
      <c r="N353">
        <v>0</v>
      </c>
      <c r="O353">
        <v>0</v>
      </c>
      <c r="P353" t="s">
        <v>18</v>
      </c>
      <c r="Q353" t="s">
        <v>19</v>
      </c>
      <c r="R353" t="s">
        <v>29</v>
      </c>
      <c r="S353" t="s">
        <v>21</v>
      </c>
      <c r="T353" t="s">
        <v>21</v>
      </c>
    </row>
    <row r="354" spans="1:20" x14ac:dyDescent="0.2">
      <c r="A354" t="s">
        <v>735</v>
      </c>
      <c r="B354" t="s">
        <v>736</v>
      </c>
      <c r="C354" t="s">
        <v>43</v>
      </c>
      <c r="D354">
        <v>7.2</v>
      </c>
      <c r="E354">
        <v>5.4</v>
      </c>
      <c r="F354">
        <v>32.4</v>
      </c>
      <c r="G354">
        <v>27</v>
      </c>
      <c r="H354">
        <v>28.8</v>
      </c>
      <c r="I354">
        <v>55.8</v>
      </c>
      <c r="J354">
        <v>70.2</v>
      </c>
      <c r="K354">
        <v>48.6</v>
      </c>
      <c r="L354">
        <v>25.2</v>
      </c>
      <c r="M354">
        <v>3.6</v>
      </c>
      <c r="N354">
        <v>3.6</v>
      </c>
      <c r="O354">
        <v>0</v>
      </c>
      <c r="P354" t="s">
        <v>18</v>
      </c>
      <c r="Q354" t="s">
        <v>25</v>
      </c>
      <c r="R354" t="s">
        <v>20</v>
      </c>
      <c r="S354" t="s">
        <v>21</v>
      </c>
      <c r="T354" t="s">
        <v>21</v>
      </c>
    </row>
    <row r="355" spans="1:20" x14ac:dyDescent="0.2">
      <c r="A355" t="s">
        <v>737</v>
      </c>
      <c r="B355" t="s">
        <v>738</v>
      </c>
      <c r="C355" t="s">
        <v>43</v>
      </c>
      <c r="D355">
        <v>0.8</v>
      </c>
      <c r="E355">
        <v>0.6</v>
      </c>
      <c r="F355">
        <v>3.6</v>
      </c>
      <c r="G355">
        <v>3</v>
      </c>
      <c r="H355">
        <v>3.2</v>
      </c>
      <c r="I355">
        <v>6.2</v>
      </c>
      <c r="J355">
        <v>7.8</v>
      </c>
      <c r="K355">
        <v>5.4</v>
      </c>
      <c r="L355">
        <v>2.8</v>
      </c>
      <c r="M355">
        <v>0.4</v>
      </c>
      <c r="N355">
        <v>0.4</v>
      </c>
      <c r="O355">
        <v>0</v>
      </c>
      <c r="P355" t="s">
        <v>18</v>
      </c>
      <c r="Q355" t="s">
        <v>25</v>
      </c>
      <c r="R355" t="s">
        <v>20</v>
      </c>
      <c r="S355" t="s">
        <v>21</v>
      </c>
      <c r="T355" t="s">
        <v>21</v>
      </c>
    </row>
    <row r="356" spans="1:20" x14ac:dyDescent="0.2">
      <c r="A356" t="s">
        <v>739</v>
      </c>
      <c r="B356" t="s">
        <v>740</v>
      </c>
      <c r="C356" t="s">
        <v>46</v>
      </c>
      <c r="D356">
        <v>0</v>
      </c>
      <c r="E356">
        <v>0</v>
      </c>
      <c r="F356">
        <v>0</v>
      </c>
      <c r="G356">
        <v>0</v>
      </c>
      <c r="H356">
        <v>0</v>
      </c>
      <c r="I356">
        <v>0</v>
      </c>
      <c r="J356">
        <v>0</v>
      </c>
      <c r="K356">
        <v>0</v>
      </c>
      <c r="L356">
        <v>0</v>
      </c>
      <c r="M356">
        <v>0</v>
      </c>
      <c r="N356">
        <v>0</v>
      </c>
      <c r="O356">
        <v>0</v>
      </c>
      <c r="P356" t="s">
        <v>18</v>
      </c>
      <c r="Q356" t="s">
        <v>25</v>
      </c>
      <c r="R356" t="s">
        <v>29</v>
      </c>
      <c r="S356" t="s">
        <v>21</v>
      </c>
      <c r="T356" t="s">
        <v>21</v>
      </c>
    </row>
    <row r="357" spans="1:20" x14ac:dyDescent="0.2">
      <c r="A357" t="s">
        <v>741</v>
      </c>
      <c r="B357" t="s">
        <v>742</v>
      </c>
      <c r="C357" t="s">
        <v>46</v>
      </c>
      <c r="D357">
        <v>0.16</v>
      </c>
      <c r="E357">
        <v>0.12</v>
      </c>
      <c r="F357">
        <v>0.72</v>
      </c>
      <c r="G357">
        <v>0.6</v>
      </c>
      <c r="H357">
        <v>0.64</v>
      </c>
      <c r="I357">
        <v>1.24</v>
      </c>
      <c r="J357">
        <v>1.56</v>
      </c>
      <c r="K357">
        <v>1.08</v>
      </c>
      <c r="L357">
        <v>0.56000000000000005</v>
      </c>
      <c r="M357">
        <v>0.08</v>
      </c>
      <c r="N357">
        <v>0.08</v>
      </c>
      <c r="O357">
        <v>0</v>
      </c>
      <c r="P357" t="s">
        <v>18</v>
      </c>
      <c r="Q357" t="s">
        <v>25</v>
      </c>
      <c r="R357" t="s">
        <v>122</v>
      </c>
      <c r="S357" t="s">
        <v>159</v>
      </c>
      <c r="T357" s="8" t="s">
        <v>2154</v>
      </c>
    </row>
    <row r="358" spans="1:20" x14ac:dyDescent="0.2">
      <c r="A358" t="s">
        <v>743</v>
      </c>
      <c r="B358" t="s">
        <v>744</v>
      </c>
      <c r="C358" t="s">
        <v>46</v>
      </c>
      <c r="D358">
        <v>2.31</v>
      </c>
      <c r="E358">
        <v>1.98</v>
      </c>
      <c r="F358">
        <v>4.62</v>
      </c>
      <c r="G358">
        <v>4.13</v>
      </c>
      <c r="H358">
        <v>4.13</v>
      </c>
      <c r="I358">
        <v>5.45</v>
      </c>
      <c r="J358">
        <v>3.8</v>
      </c>
      <c r="K358">
        <v>3.47</v>
      </c>
      <c r="L358">
        <v>2.48</v>
      </c>
      <c r="M358">
        <v>1.32</v>
      </c>
      <c r="N358">
        <v>1.98</v>
      </c>
      <c r="O358">
        <v>2.15</v>
      </c>
      <c r="P358" t="s">
        <v>18</v>
      </c>
      <c r="Q358" t="s">
        <v>25</v>
      </c>
      <c r="R358" t="s">
        <v>20</v>
      </c>
      <c r="S358" t="s">
        <v>21</v>
      </c>
      <c r="T358" t="s">
        <v>21</v>
      </c>
    </row>
    <row r="359" spans="1:20" x14ac:dyDescent="0.2">
      <c r="A359" t="s">
        <v>745</v>
      </c>
      <c r="B359" t="s">
        <v>746</v>
      </c>
      <c r="C359" t="s">
        <v>46</v>
      </c>
      <c r="D359">
        <v>0.91</v>
      </c>
      <c r="E359">
        <v>0.78</v>
      </c>
      <c r="F359">
        <v>1.82</v>
      </c>
      <c r="G359">
        <v>1.63</v>
      </c>
      <c r="H359">
        <v>1.63</v>
      </c>
      <c r="I359">
        <v>2.15</v>
      </c>
      <c r="J359">
        <v>1.5</v>
      </c>
      <c r="K359">
        <v>1.37</v>
      </c>
      <c r="L359">
        <v>0.98</v>
      </c>
      <c r="M359">
        <v>0.52</v>
      </c>
      <c r="N359">
        <v>0.78</v>
      </c>
      <c r="O359">
        <v>0.85</v>
      </c>
      <c r="P359" t="s">
        <v>18</v>
      </c>
      <c r="Q359" t="s">
        <v>25</v>
      </c>
      <c r="R359" t="s">
        <v>20</v>
      </c>
      <c r="S359" t="s">
        <v>21</v>
      </c>
      <c r="T359" t="s">
        <v>21</v>
      </c>
    </row>
    <row r="360" spans="1:20" x14ac:dyDescent="0.2">
      <c r="A360" t="s">
        <v>747</v>
      </c>
      <c r="B360" t="s">
        <v>748</v>
      </c>
      <c r="C360" t="s">
        <v>46</v>
      </c>
      <c r="D360">
        <v>3.15</v>
      </c>
      <c r="E360">
        <v>2.7</v>
      </c>
      <c r="F360">
        <v>6.3</v>
      </c>
      <c r="G360">
        <v>5.63</v>
      </c>
      <c r="H360">
        <v>5.63</v>
      </c>
      <c r="I360">
        <v>7.43</v>
      </c>
      <c r="J360">
        <v>5.18</v>
      </c>
      <c r="K360">
        <v>4.7300000000000004</v>
      </c>
      <c r="L360">
        <v>3.38</v>
      </c>
      <c r="M360">
        <v>1.8</v>
      </c>
      <c r="N360">
        <v>2.7</v>
      </c>
      <c r="O360">
        <v>2.93</v>
      </c>
      <c r="P360" t="s">
        <v>18</v>
      </c>
      <c r="Q360" t="s">
        <v>25</v>
      </c>
      <c r="R360" t="s">
        <v>20</v>
      </c>
      <c r="S360" t="s">
        <v>21</v>
      </c>
      <c r="T360" t="s">
        <v>21</v>
      </c>
    </row>
    <row r="361" spans="1:20" x14ac:dyDescent="0.2">
      <c r="A361" t="s">
        <v>749</v>
      </c>
      <c r="B361" t="s">
        <v>750</v>
      </c>
      <c r="C361" t="s">
        <v>46</v>
      </c>
      <c r="D361">
        <v>0</v>
      </c>
      <c r="E361">
        <v>0</v>
      </c>
      <c r="F361">
        <v>0</v>
      </c>
      <c r="G361">
        <v>0</v>
      </c>
      <c r="H361">
        <v>0</v>
      </c>
      <c r="I361">
        <v>0</v>
      </c>
      <c r="J361">
        <v>0</v>
      </c>
      <c r="K361">
        <v>0</v>
      </c>
      <c r="L361">
        <v>0</v>
      </c>
      <c r="M361">
        <v>0</v>
      </c>
      <c r="N361">
        <v>0</v>
      </c>
      <c r="O361">
        <v>0</v>
      </c>
      <c r="P361" t="s">
        <v>18</v>
      </c>
      <c r="Q361" t="s">
        <v>25</v>
      </c>
      <c r="R361" t="s">
        <v>29</v>
      </c>
      <c r="S361" t="s">
        <v>21</v>
      </c>
      <c r="T361" t="s">
        <v>21</v>
      </c>
    </row>
    <row r="362" spans="1:20" x14ac:dyDescent="0.2">
      <c r="A362" t="s">
        <v>751</v>
      </c>
      <c r="B362" t="s">
        <v>752</v>
      </c>
      <c r="C362" t="s">
        <v>46</v>
      </c>
      <c r="D362">
        <v>1.1000000000000001</v>
      </c>
      <c r="E362">
        <v>0.95</v>
      </c>
      <c r="F362">
        <v>2.21</v>
      </c>
      <c r="G362">
        <v>1.97</v>
      </c>
      <c r="H362">
        <v>1.97</v>
      </c>
      <c r="I362">
        <v>2.6</v>
      </c>
      <c r="J362">
        <v>1.81</v>
      </c>
      <c r="K362">
        <v>1.65</v>
      </c>
      <c r="L362">
        <v>1.18</v>
      </c>
      <c r="M362">
        <v>0.63</v>
      </c>
      <c r="N362">
        <v>0.95</v>
      </c>
      <c r="O362">
        <v>1.02</v>
      </c>
      <c r="P362" t="s">
        <v>18</v>
      </c>
      <c r="Q362" t="s">
        <v>25</v>
      </c>
      <c r="R362" t="s">
        <v>20</v>
      </c>
      <c r="S362" t="s">
        <v>21</v>
      </c>
      <c r="T362" t="s">
        <v>21</v>
      </c>
    </row>
    <row r="363" spans="1:20" x14ac:dyDescent="0.2">
      <c r="A363" t="s">
        <v>753</v>
      </c>
      <c r="B363" t="s">
        <v>754</v>
      </c>
      <c r="C363" t="s">
        <v>46</v>
      </c>
      <c r="D363">
        <v>0.41</v>
      </c>
      <c r="E363">
        <v>0.17</v>
      </c>
      <c r="F363">
        <v>0.1</v>
      </c>
      <c r="G363">
        <v>0.5</v>
      </c>
      <c r="H363">
        <v>0.77</v>
      </c>
      <c r="I363">
        <v>0.91</v>
      </c>
      <c r="J363">
        <v>0.79</v>
      </c>
      <c r="K363">
        <v>0.81</v>
      </c>
      <c r="L363">
        <v>0.77</v>
      </c>
      <c r="M363">
        <v>0.54</v>
      </c>
      <c r="N363">
        <v>0.27</v>
      </c>
      <c r="O363">
        <v>0.35</v>
      </c>
      <c r="P363" t="s">
        <v>18</v>
      </c>
      <c r="Q363" t="s">
        <v>25</v>
      </c>
      <c r="R363" t="s">
        <v>20</v>
      </c>
      <c r="S363" t="s">
        <v>21</v>
      </c>
      <c r="T363" t="s">
        <v>21</v>
      </c>
    </row>
    <row r="364" spans="1:20" x14ac:dyDescent="0.2">
      <c r="A364" t="s">
        <v>755</v>
      </c>
      <c r="B364" t="s">
        <v>756</v>
      </c>
      <c r="C364" t="s">
        <v>46</v>
      </c>
      <c r="D364">
        <v>1.57</v>
      </c>
      <c r="E364">
        <v>1.34</v>
      </c>
      <c r="F364">
        <v>3.14</v>
      </c>
      <c r="G364">
        <v>2.8</v>
      </c>
      <c r="H364">
        <v>2.8</v>
      </c>
      <c r="I364">
        <v>3.7</v>
      </c>
      <c r="J364">
        <v>2.58</v>
      </c>
      <c r="K364">
        <v>2.35</v>
      </c>
      <c r="L364">
        <v>1.68</v>
      </c>
      <c r="M364">
        <v>0.9</v>
      </c>
      <c r="N364">
        <v>1.34</v>
      </c>
      <c r="O364">
        <v>1.46</v>
      </c>
      <c r="P364" t="s">
        <v>18</v>
      </c>
      <c r="Q364" t="s">
        <v>25</v>
      </c>
      <c r="R364" t="s">
        <v>20</v>
      </c>
      <c r="S364" t="s">
        <v>21</v>
      </c>
      <c r="T364" t="s">
        <v>21</v>
      </c>
    </row>
    <row r="365" spans="1:20" x14ac:dyDescent="0.2">
      <c r="A365" t="s">
        <v>757</v>
      </c>
      <c r="B365" t="s">
        <v>758</v>
      </c>
      <c r="C365" t="s">
        <v>46</v>
      </c>
      <c r="D365">
        <v>1.64</v>
      </c>
      <c r="E365">
        <v>1.4</v>
      </c>
      <c r="F365">
        <v>3.28</v>
      </c>
      <c r="G365">
        <v>2.93</v>
      </c>
      <c r="H365">
        <v>2.93</v>
      </c>
      <c r="I365">
        <v>3.86</v>
      </c>
      <c r="J365">
        <v>2.69</v>
      </c>
      <c r="K365">
        <v>2.46</v>
      </c>
      <c r="L365">
        <v>1.76</v>
      </c>
      <c r="M365">
        <v>0.94</v>
      </c>
      <c r="N365">
        <v>1.4</v>
      </c>
      <c r="O365">
        <v>1.52</v>
      </c>
      <c r="P365" t="s">
        <v>18</v>
      </c>
      <c r="Q365" t="s">
        <v>25</v>
      </c>
      <c r="R365" t="s">
        <v>20</v>
      </c>
      <c r="S365" t="s">
        <v>21</v>
      </c>
      <c r="T365" t="s">
        <v>21</v>
      </c>
    </row>
    <row r="366" spans="1:20" x14ac:dyDescent="0.2">
      <c r="A366" t="s">
        <v>759</v>
      </c>
      <c r="B366" t="s">
        <v>760</v>
      </c>
      <c r="C366" t="s">
        <v>46</v>
      </c>
      <c r="D366">
        <v>1.76</v>
      </c>
      <c r="E366">
        <v>1.51</v>
      </c>
      <c r="F366">
        <v>3.53</v>
      </c>
      <c r="G366">
        <v>3.15</v>
      </c>
      <c r="H366">
        <v>3.15</v>
      </c>
      <c r="I366">
        <v>4.16</v>
      </c>
      <c r="J366">
        <v>2.9</v>
      </c>
      <c r="K366">
        <v>2.65</v>
      </c>
      <c r="L366">
        <v>1.89</v>
      </c>
      <c r="M366">
        <v>1.01</v>
      </c>
      <c r="N366">
        <v>1.51</v>
      </c>
      <c r="O366">
        <v>1.64</v>
      </c>
      <c r="P366" t="s">
        <v>18</v>
      </c>
      <c r="Q366" t="s">
        <v>25</v>
      </c>
      <c r="R366" t="s">
        <v>20</v>
      </c>
      <c r="S366" t="s">
        <v>21</v>
      </c>
      <c r="T366" t="s">
        <v>21</v>
      </c>
    </row>
    <row r="367" spans="1:20" x14ac:dyDescent="0.2">
      <c r="A367" t="s">
        <v>761</v>
      </c>
      <c r="B367" t="s">
        <v>762</v>
      </c>
      <c r="C367" t="s">
        <v>46</v>
      </c>
      <c r="D367">
        <v>1.37</v>
      </c>
      <c r="E367">
        <v>1.18</v>
      </c>
      <c r="F367">
        <v>2.74</v>
      </c>
      <c r="G367">
        <v>2.4500000000000002</v>
      </c>
      <c r="H367">
        <v>2.4500000000000002</v>
      </c>
      <c r="I367">
        <v>3.23</v>
      </c>
      <c r="J367">
        <v>2.25</v>
      </c>
      <c r="K367">
        <v>2.06</v>
      </c>
      <c r="L367">
        <v>1.47</v>
      </c>
      <c r="M367">
        <v>0.78</v>
      </c>
      <c r="N367">
        <v>1.18</v>
      </c>
      <c r="O367">
        <v>1.27</v>
      </c>
      <c r="P367" t="s">
        <v>18</v>
      </c>
      <c r="Q367" t="s">
        <v>25</v>
      </c>
      <c r="R367" t="s">
        <v>20</v>
      </c>
      <c r="S367" t="s">
        <v>21</v>
      </c>
      <c r="T367" t="s">
        <v>21</v>
      </c>
    </row>
    <row r="368" spans="1:20" x14ac:dyDescent="0.2">
      <c r="A368" t="s">
        <v>763</v>
      </c>
      <c r="B368" t="s">
        <v>764</v>
      </c>
      <c r="C368" t="s">
        <v>46</v>
      </c>
      <c r="D368">
        <v>0.42</v>
      </c>
      <c r="E368">
        <v>0.36</v>
      </c>
      <c r="F368">
        <v>0.84</v>
      </c>
      <c r="G368">
        <v>0.75</v>
      </c>
      <c r="H368">
        <v>0.75</v>
      </c>
      <c r="I368">
        <v>0.99</v>
      </c>
      <c r="J368">
        <v>0.69</v>
      </c>
      <c r="K368">
        <v>0.63</v>
      </c>
      <c r="L368">
        <v>0.45</v>
      </c>
      <c r="M368">
        <v>0.24</v>
      </c>
      <c r="N368">
        <v>0.36</v>
      </c>
      <c r="O368">
        <v>0.39</v>
      </c>
      <c r="P368" t="s">
        <v>18</v>
      </c>
      <c r="Q368" t="s">
        <v>25</v>
      </c>
      <c r="R368" t="s">
        <v>20</v>
      </c>
      <c r="S368" t="s">
        <v>21</v>
      </c>
      <c r="T368" t="s">
        <v>21</v>
      </c>
    </row>
    <row r="369" spans="1:20" x14ac:dyDescent="0.2">
      <c r="A369" t="s">
        <v>765</v>
      </c>
      <c r="B369" t="s">
        <v>766</v>
      </c>
      <c r="C369" t="s">
        <v>46</v>
      </c>
      <c r="D369">
        <v>0.83</v>
      </c>
      <c r="E369">
        <v>0.71</v>
      </c>
      <c r="F369">
        <v>1.66</v>
      </c>
      <c r="G369">
        <v>1.48</v>
      </c>
      <c r="H369">
        <v>1.48</v>
      </c>
      <c r="I369">
        <v>1.96</v>
      </c>
      <c r="J369">
        <v>1.36</v>
      </c>
      <c r="K369">
        <v>1.25</v>
      </c>
      <c r="L369">
        <v>0.89</v>
      </c>
      <c r="M369">
        <v>0.47</v>
      </c>
      <c r="N369">
        <v>0.71</v>
      </c>
      <c r="O369">
        <v>0.77</v>
      </c>
      <c r="P369" t="s">
        <v>18</v>
      </c>
      <c r="Q369" t="s">
        <v>25</v>
      </c>
      <c r="R369" t="s">
        <v>20</v>
      </c>
      <c r="S369" t="s">
        <v>21</v>
      </c>
      <c r="T369" t="s">
        <v>21</v>
      </c>
    </row>
    <row r="370" spans="1:20" x14ac:dyDescent="0.2">
      <c r="A370" t="s">
        <v>767</v>
      </c>
      <c r="B370" t="s">
        <v>768</v>
      </c>
      <c r="C370" t="s">
        <v>43</v>
      </c>
      <c r="D370">
        <v>0.8</v>
      </c>
      <c r="E370">
        <v>0.6</v>
      </c>
      <c r="F370">
        <v>3.6</v>
      </c>
      <c r="G370">
        <v>3</v>
      </c>
      <c r="H370">
        <v>3.2</v>
      </c>
      <c r="I370">
        <v>6.2</v>
      </c>
      <c r="J370">
        <v>7.8</v>
      </c>
      <c r="K370">
        <v>5.4</v>
      </c>
      <c r="L370">
        <v>2.8</v>
      </c>
      <c r="M370">
        <v>0.4</v>
      </c>
      <c r="N370">
        <v>0.4</v>
      </c>
      <c r="O370">
        <v>0</v>
      </c>
      <c r="P370" t="s">
        <v>18</v>
      </c>
      <c r="Q370" t="s">
        <v>25</v>
      </c>
      <c r="R370" t="s">
        <v>20</v>
      </c>
      <c r="S370" t="s">
        <v>21</v>
      </c>
      <c r="T370" t="s">
        <v>21</v>
      </c>
    </row>
    <row r="371" spans="1:20" x14ac:dyDescent="0.2">
      <c r="A371" t="s">
        <v>769</v>
      </c>
      <c r="B371" t="s">
        <v>770</v>
      </c>
      <c r="C371" t="s">
        <v>43</v>
      </c>
      <c r="D371">
        <v>0.8</v>
      </c>
      <c r="E371">
        <v>0.6</v>
      </c>
      <c r="F371">
        <v>3.6</v>
      </c>
      <c r="G371">
        <v>3</v>
      </c>
      <c r="H371">
        <v>3.2</v>
      </c>
      <c r="I371">
        <v>6.2</v>
      </c>
      <c r="J371">
        <v>7.8</v>
      </c>
      <c r="K371">
        <v>5.4</v>
      </c>
      <c r="L371">
        <v>2.8</v>
      </c>
      <c r="M371">
        <v>0.4</v>
      </c>
      <c r="N371">
        <v>0.4</v>
      </c>
      <c r="O371">
        <v>0</v>
      </c>
      <c r="P371" t="s">
        <v>18</v>
      </c>
      <c r="Q371" t="s">
        <v>19</v>
      </c>
      <c r="R371" t="s">
        <v>20</v>
      </c>
      <c r="S371" t="s">
        <v>21</v>
      </c>
      <c r="T371" t="s">
        <v>21</v>
      </c>
    </row>
    <row r="372" spans="1:20" x14ac:dyDescent="0.2">
      <c r="A372" t="s">
        <v>771</v>
      </c>
      <c r="B372" t="s">
        <v>772</v>
      </c>
      <c r="C372" t="s">
        <v>43</v>
      </c>
      <c r="D372">
        <v>0.4</v>
      </c>
      <c r="E372">
        <v>0.3</v>
      </c>
      <c r="F372">
        <v>1.8</v>
      </c>
      <c r="G372">
        <v>1.5</v>
      </c>
      <c r="H372">
        <v>1.6</v>
      </c>
      <c r="I372">
        <v>3.1</v>
      </c>
      <c r="J372">
        <v>3.9</v>
      </c>
      <c r="K372">
        <v>2.7</v>
      </c>
      <c r="L372">
        <v>1.4</v>
      </c>
      <c r="M372">
        <v>0.2</v>
      </c>
      <c r="N372">
        <v>0.2</v>
      </c>
      <c r="O372">
        <v>0</v>
      </c>
      <c r="P372" t="s">
        <v>18</v>
      </c>
      <c r="Q372" t="s">
        <v>19</v>
      </c>
      <c r="R372" t="s">
        <v>20</v>
      </c>
      <c r="S372" t="s">
        <v>21</v>
      </c>
      <c r="T372" t="s">
        <v>21</v>
      </c>
    </row>
    <row r="373" spans="1:20" x14ac:dyDescent="0.2">
      <c r="A373" t="s">
        <v>773</v>
      </c>
      <c r="B373" t="s">
        <v>2165</v>
      </c>
      <c r="C373" t="s">
        <v>221</v>
      </c>
      <c r="D373">
        <v>50</v>
      </c>
      <c r="E373">
        <v>50</v>
      </c>
      <c r="F373">
        <v>50</v>
      </c>
      <c r="G373">
        <v>50</v>
      </c>
      <c r="H373">
        <v>50</v>
      </c>
      <c r="I373">
        <v>50</v>
      </c>
      <c r="J373">
        <v>50</v>
      </c>
      <c r="K373">
        <v>50</v>
      </c>
      <c r="L373">
        <v>50</v>
      </c>
      <c r="M373">
        <v>50</v>
      </c>
      <c r="N373">
        <v>50</v>
      </c>
      <c r="O373">
        <v>50</v>
      </c>
      <c r="P373" t="s">
        <v>33</v>
      </c>
      <c r="Q373" t="s">
        <v>25</v>
      </c>
      <c r="R373" t="s">
        <v>122</v>
      </c>
      <c r="S373" t="s">
        <v>159</v>
      </c>
      <c r="T373" t="s">
        <v>2168</v>
      </c>
    </row>
    <row r="374" spans="1:20" x14ac:dyDescent="0.2">
      <c r="A374" t="s">
        <v>774</v>
      </c>
      <c r="B374" t="s">
        <v>775</v>
      </c>
      <c r="C374" t="s">
        <v>60</v>
      </c>
      <c r="D374">
        <v>561.46</v>
      </c>
      <c r="E374">
        <v>560.77</v>
      </c>
      <c r="F374">
        <v>553.75</v>
      </c>
      <c r="G374">
        <v>568.04999999999995</v>
      </c>
      <c r="H374">
        <v>540.41</v>
      </c>
      <c r="I374">
        <v>529.17999999999995</v>
      </c>
      <c r="J374">
        <v>521.16999999999996</v>
      </c>
      <c r="K374">
        <v>522.57000000000005</v>
      </c>
      <c r="L374">
        <v>533.14</v>
      </c>
      <c r="M374">
        <v>535.38</v>
      </c>
      <c r="N374">
        <v>554.24</v>
      </c>
      <c r="O374">
        <v>560.71</v>
      </c>
      <c r="P374" t="s">
        <v>33</v>
      </c>
      <c r="Q374" t="s">
        <v>19</v>
      </c>
      <c r="R374" t="s">
        <v>20</v>
      </c>
      <c r="S374" t="s">
        <v>21</v>
      </c>
      <c r="T374" t="s">
        <v>21</v>
      </c>
    </row>
    <row r="375" spans="1:20" x14ac:dyDescent="0.2">
      <c r="A375" t="s">
        <v>776</v>
      </c>
      <c r="B375" t="s">
        <v>777</v>
      </c>
      <c r="C375" t="s">
        <v>43</v>
      </c>
      <c r="D375">
        <v>10</v>
      </c>
      <c r="E375">
        <v>7.5</v>
      </c>
      <c r="F375">
        <v>45</v>
      </c>
      <c r="G375">
        <v>37.5</v>
      </c>
      <c r="H375">
        <v>40</v>
      </c>
      <c r="I375">
        <v>77.5</v>
      </c>
      <c r="J375">
        <v>97.5</v>
      </c>
      <c r="K375">
        <v>67.5</v>
      </c>
      <c r="L375">
        <v>35</v>
      </c>
      <c r="M375">
        <v>5</v>
      </c>
      <c r="N375">
        <v>5</v>
      </c>
      <c r="O375">
        <v>0</v>
      </c>
      <c r="P375" t="s">
        <v>18</v>
      </c>
      <c r="Q375" t="s">
        <v>25</v>
      </c>
      <c r="R375" t="s">
        <v>20</v>
      </c>
      <c r="S375" t="s">
        <v>21</v>
      </c>
      <c r="T375" t="s">
        <v>21</v>
      </c>
    </row>
    <row r="376" spans="1:20" x14ac:dyDescent="0.2">
      <c r="A376" t="s">
        <v>778</v>
      </c>
      <c r="B376" t="s">
        <v>779</v>
      </c>
      <c r="C376" t="s">
        <v>31</v>
      </c>
      <c r="D376">
        <v>68</v>
      </c>
      <c r="E376">
        <v>68</v>
      </c>
      <c r="F376">
        <v>68</v>
      </c>
      <c r="G376">
        <v>68</v>
      </c>
      <c r="H376">
        <v>68</v>
      </c>
      <c r="I376">
        <v>68</v>
      </c>
      <c r="J376">
        <v>68</v>
      </c>
      <c r="K376">
        <v>68</v>
      </c>
      <c r="L376">
        <v>68</v>
      </c>
      <c r="M376">
        <v>68</v>
      </c>
      <c r="N376">
        <v>68</v>
      </c>
      <c r="O376">
        <v>68</v>
      </c>
      <c r="P376" t="s">
        <v>33</v>
      </c>
      <c r="Q376" t="s">
        <v>19</v>
      </c>
      <c r="R376" t="s">
        <v>20</v>
      </c>
      <c r="S376" t="s">
        <v>21</v>
      </c>
      <c r="T376" t="s">
        <v>21</v>
      </c>
    </row>
    <row r="377" spans="1:20" x14ac:dyDescent="0.2">
      <c r="A377" t="s">
        <v>780</v>
      </c>
      <c r="B377" t="s">
        <v>781</v>
      </c>
      <c r="C377" t="s">
        <v>31</v>
      </c>
      <c r="D377">
        <v>50</v>
      </c>
      <c r="E377">
        <v>50</v>
      </c>
      <c r="F377">
        <v>50</v>
      </c>
      <c r="G377">
        <v>50</v>
      </c>
      <c r="H377">
        <v>50</v>
      </c>
      <c r="I377">
        <v>50</v>
      </c>
      <c r="J377">
        <v>50</v>
      </c>
      <c r="K377">
        <v>50</v>
      </c>
      <c r="L377">
        <v>50</v>
      </c>
      <c r="M377">
        <v>50</v>
      </c>
      <c r="N377">
        <v>50</v>
      </c>
      <c r="O377">
        <v>50</v>
      </c>
      <c r="P377" t="s">
        <v>33</v>
      </c>
      <c r="Q377" t="s">
        <v>19</v>
      </c>
      <c r="R377" t="s">
        <v>20</v>
      </c>
      <c r="S377" t="s">
        <v>21</v>
      </c>
      <c r="T377" t="s">
        <v>21</v>
      </c>
    </row>
    <row r="378" spans="1:20" x14ac:dyDescent="0.2">
      <c r="A378" t="s">
        <v>782</v>
      </c>
      <c r="B378" t="s">
        <v>783</v>
      </c>
      <c r="C378" t="s">
        <v>31</v>
      </c>
      <c r="D378">
        <v>56</v>
      </c>
      <c r="E378">
        <v>56</v>
      </c>
      <c r="F378">
        <v>56</v>
      </c>
      <c r="G378">
        <v>56</v>
      </c>
      <c r="H378">
        <v>56</v>
      </c>
      <c r="I378">
        <v>56</v>
      </c>
      <c r="J378">
        <v>56</v>
      </c>
      <c r="K378">
        <v>56</v>
      </c>
      <c r="L378">
        <v>56</v>
      </c>
      <c r="M378">
        <v>56</v>
      </c>
      <c r="N378">
        <v>56</v>
      </c>
      <c r="O378">
        <v>56</v>
      </c>
      <c r="P378" t="s">
        <v>33</v>
      </c>
      <c r="Q378" t="s">
        <v>19</v>
      </c>
      <c r="R378" t="s">
        <v>20</v>
      </c>
      <c r="S378" t="s">
        <v>21</v>
      </c>
      <c r="T378" t="s">
        <v>21</v>
      </c>
    </row>
    <row r="379" spans="1:20" x14ac:dyDescent="0.2">
      <c r="A379" t="s">
        <v>784</v>
      </c>
      <c r="B379" t="s">
        <v>785</v>
      </c>
      <c r="C379" t="s">
        <v>31</v>
      </c>
      <c r="D379">
        <v>50</v>
      </c>
      <c r="E379">
        <v>50</v>
      </c>
      <c r="F379">
        <v>50</v>
      </c>
      <c r="G379">
        <v>50</v>
      </c>
      <c r="H379">
        <v>50</v>
      </c>
      <c r="I379">
        <v>50</v>
      </c>
      <c r="J379">
        <v>50</v>
      </c>
      <c r="K379">
        <v>50</v>
      </c>
      <c r="L379">
        <v>50</v>
      </c>
      <c r="M379">
        <v>50</v>
      </c>
      <c r="N379">
        <v>50</v>
      </c>
      <c r="O379">
        <v>50</v>
      </c>
      <c r="P379" t="s">
        <v>33</v>
      </c>
      <c r="Q379" t="s">
        <v>19</v>
      </c>
      <c r="R379" t="s">
        <v>20</v>
      </c>
      <c r="S379" t="s">
        <v>21</v>
      </c>
      <c r="T379" t="s">
        <v>21</v>
      </c>
    </row>
    <row r="380" spans="1:20" x14ac:dyDescent="0.2">
      <c r="A380" t="s">
        <v>786</v>
      </c>
      <c r="B380" t="s">
        <v>787</v>
      </c>
      <c r="C380" t="s">
        <v>31</v>
      </c>
      <c r="D380">
        <v>49</v>
      </c>
      <c r="E380">
        <v>49</v>
      </c>
      <c r="F380">
        <v>49</v>
      </c>
      <c r="G380">
        <v>49</v>
      </c>
      <c r="H380">
        <v>49</v>
      </c>
      <c r="I380">
        <v>49</v>
      </c>
      <c r="J380">
        <v>49</v>
      </c>
      <c r="K380">
        <v>49</v>
      </c>
      <c r="L380">
        <v>49</v>
      </c>
      <c r="M380">
        <v>49</v>
      </c>
      <c r="N380">
        <v>49</v>
      </c>
      <c r="O380">
        <v>49</v>
      </c>
      <c r="P380" t="s">
        <v>33</v>
      </c>
      <c r="Q380" t="s">
        <v>19</v>
      </c>
      <c r="R380" t="s">
        <v>20</v>
      </c>
      <c r="S380" t="s">
        <v>21</v>
      </c>
      <c r="T380" t="s">
        <v>21</v>
      </c>
    </row>
    <row r="381" spans="1:20" x14ac:dyDescent="0.2">
      <c r="A381" t="s">
        <v>788</v>
      </c>
      <c r="B381" t="s">
        <v>789</v>
      </c>
      <c r="C381" t="s">
        <v>31</v>
      </c>
      <c r="D381">
        <v>0</v>
      </c>
      <c r="E381">
        <v>0</v>
      </c>
      <c r="F381">
        <v>0</v>
      </c>
      <c r="G381">
        <v>0</v>
      </c>
      <c r="H381">
        <v>0</v>
      </c>
      <c r="I381">
        <v>0</v>
      </c>
      <c r="J381">
        <v>0</v>
      </c>
      <c r="K381">
        <v>0</v>
      </c>
      <c r="L381">
        <v>0</v>
      </c>
      <c r="M381">
        <v>0</v>
      </c>
      <c r="N381">
        <v>0</v>
      </c>
      <c r="O381">
        <v>0</v>
      </c>
      <c r="P381" t="s">
        <v>18</v>
      </c>
      <c r="Q381" t="s">
        <v>19</v>
      </c>
      <c r="R381" t="s">
        <v>29</v>
      </c>
      <c r="S381" t="s">
        <v>21</v>
      </c>
      <c r="T381" t="s">
        <v>21</v>
      </c>
    </row>
    <row r="382" spans="1:20" x14ac:dyDescent="0.2">
      <c r="A382" t="s">
        <v>790</v>
      </c>
      <c r="B382" t="s">
        <v>791</v>
      </c>
      <c r="C382" t="s">
        <v>31</v>
      </c>
      <c r="D382">
        <v>56</v>
      </c>
      <c r="E382">
        <v>56</v>
      </c>
      <c r="F382">
        <v>56</v>
      </c>
      <c r="G382">
        <v>56</v>
      </c>
      <c r="H382">
        <v>56</v>
      </c>
      <c r="I382">
        <v>56</v>
      </c>
      <c r="J382">
        <v>56</v>
      </c>
      <c r="K382">
        <v>56</v>
      </c>
      <c r="L382">
        <v>56</v>
      </c>
      <c r="M382">
        <v>56</v>
      </c>
      <c r="N382">
        <v>56</v>
      </c>
      <c r="O382">
        <v>56</v>
      </c>
      <c r="P382" t="s">
        <v>33</v>
      </c>
      <c r="Q382" t="s">
        <v>19</v>
      </c>
      <c r="R382" t="s">
        <v>20</v>
      </c>
      <c r="S382" t="s">
        <v>21</v>
      </c>
      <c r="T382" t="s">
        <v>21</v>
      </c>
    </row>
    <row r="383" spans="1:20" x14ac:dyDescent="0.2">
      <c r="A383" t="s">
        <v>792</v>
      </c>
      <c r="B383" t="s">
        <v>793</v>
      </c>
      <c r="C383" t="s">
        <v>31</v>
      </c>
      <c r="D383">
        <v>45</v>
      </c>
      <c r="E383">
        <v>45</v>
      </c>
      <c r="F383">
        <v>45</v>
      </c>
      <c r="G383">
        <v>45</v>
      </c>
      <c r="H383">
        <v>45</v>
      </c>
      <c r="I383">
        <v>45</v>
      </c>
      <c r="J383">
        <v>45</v>
      </c>
      <c r="K383">
        <v>45</v>
      </c>
      <c r="L383">
        <v>45</v>
      </c>
      <c r="M383">
        <v>45</v>
      </c>
      <c r="N383">
        <v>45</v>
      </c>
      <c r="O383">
        <v>45</v>
      </c>
      <c r="P383" t="s">
        <v>33</v>
      </c>
      <c r="Q383" t="s">
        <v>19</v>
      </c>
      <c r="R383" t="s">
        <v>20</v>
      </c>
      <c r="S383" t="s">
        <v>21</v>
      </c>
      <c r="T383" t="s">
        <v>21</v>
      </c>
    </row>
    <row r="384" spans="1:20" x14ac:dyDescent="0.2">
      <c r="A384" t="s">
        <v>794</v>
      </c>
      <c r="B384" t="s">
        <v>795</v>
      </c>
      <c r="C384" t="s">
        <v>31</v>
      </c>
      <c r="D384">
        <v>40</v>
      </c>
      <c r="E384">
        <v>40</v>
      </c>
      <c r="F384">
        <v>40</v>
      </c>
      <c r="G384">
        <v>40</v>
      </c>
      <c r="H384">
        <v>40</v>
      </c>
      <c r="I384">
        <v>40</v>
      </c>
      <c r="J384">
        <v>40</v>
      </c>
      <c r="K384">
        <v>40</v>
      </c>
      <c r="L384">
        <v>40</v>
      </c>
      <c r="M384">
        <v>40</v>
      </c>
      <c r="N384">
        <v>40</v>
      </c>
      <c r="O384">
        <v>40</v>
      </c>
      <c r="P384" t="s">
        <v>33</v>
      </c>
      <c r="Q384" t="s">
        <v>19</v>
      </c>
      <c r="R384" t="s">
        <v>20</v>
      </c>
      <c r="S384" t="s">
        <v>21</v>
      </c>
      <c r="T384" t="s">
        <v>21</v>
      </c>
    </row>
    <row r="385" spans="1:20" x14ac:dyDescent="0.2">
      <c r="A385" t="s">
        <v>796</v>
      </c>
      <c r="B385" t="s">
        <v>797</v>
      </c>
      <c r="C385" t="s">
        <v>27</v>
      </c>
      <c r="D385">
        <v>0.8</v>
      </c>
      <c r="E385">
        <v>0.6</v>
      </c>
      <c r="F385">
        <v>3.6</v>
      </c>
      <c r="G385">
        <v>3</v>
      </c>
      <c r="H385">
        <v>3.2</v>
      </c>
      <c r="I385">
        <v>6.2</v>
      </c>
      <c r="J385">
        <v>7.8</v>
      </c>
      <c r="K385">
        <v>5.4</v>
      </c>
      <c r="L385">
        <v>2.8</v>
      </c>
      <c r="M385">
        <v>0.4</v>
      </c>
      <c r="N385">
        <v>0.4</v>
      </c>
      <c r="O385">
        <v>0</v>
      </c>
      <c r="P385" t="s">
        <v>18</v>
      </c>
      <c r="Q385" t="s">
        <v>19</v>
      </c>
      <c r="R385" t="s">
        <v>20</v>
      </c>
      <c r="T385" s="8"/>
    </row>
    <row r="386" spans="1:20" x14ac:dyDescent="0.2">
      <c r="A386" t="s">
        <v>798</v>
      </c>
      <c r="B386" t="s">
        <v>799</v>
      </c>
      <c r="C386" t="s">
        <v>27</v>
      </c>
      <c r="D386">
        <v>0.4</v>
      </c>
      <c r="E386">
        <v>0.3</v>
      </c>
      <c r="F386">
        <v>1.8</v>
      </c>
      <c r="G386">
        <v>1.5</v>
      </c>
      <c r="H386">
        <v>1.6</v>
      </c>
      <c r="I386">
        <v>3.1</v>
      </c>
      <c r="J386">
        <v>3.9</v>
      </c>
      <c r="K386">
        <v>2.7</v>
      </c>
      <c r="L386">
        <v>1.4</v>
      </c>
      <c r="M386">
        <v>0.2</v>
      </c>
      <c r="N386">
        <v>0.2</v>
      </c>
      <c r="O386">
        <v>0</v>
      </c>
      <c r="P386" t="s">
        <v>18</v>
      </c>
      <c r="Q386" t="s">
        <v>19</v>
      </c>
      <c r="R386" t="s">
        <v>20</v>
      </c>
      <c r="T386" s="8"/>
    </row>
    <row r="387" spans="1:20" x14ac:dyDescent="0.2">
      <c r="A387" t="s">
        <v>800</v>
      </c>
      <c r="B387" t="s">
        <v>801</v>
      </c>
      <c r="C387" t="s">
        <v>27</v>
      </c>
      <c r="D387">
        <v>0</v>
      </c>
      <c r="E387">
        <v>0</v>
      </c>
      <c r="F387">
        <v>0</v>
      </c>
      <c r="G387">
        <v>0</v>
      </c>
      <c r="H387">
        <v>0</v>
      </c>
      <c r="I387">
        <v>0</v>
      </c>
      <c r="J387">
        <v>0</v>
      </c>
      <c r="K387">
        <v>0</v>
      </c>
      <c r="L387">
        <v>0</v>
      </c>
      <c r="M387">
        <v>0</v>
      </c>
      <c r="N387">
        <v>0</v>
      </c>
      <c r="O387">
        <v>0</v>
      </c>
      <c r="P387" t="s">
        <v>18</v>
      </c>
      <c r="Q387" t="s">
        <v>19</v>
      </c>
      <c r="R387" t="s">
        <v>29</v>
      </c>
      <c r="S387" t="s">
        <v>21</v>
      </c>
      <c r="T387" t="s">
        <v>21</v>
      </c>
    </row>
    <row r="388" spans="1:20" x14ac:dyDescent="0.2">
      <c r="A388" t="s">
        <v>802</v>
      </c>
      <c r="B388" t="s">
        <v>803</v>
      </c>
      <c r="C388" t="s">
        <v>60</v>
      </c>
      <c r="D388">
        <v>120</v>
      </c>
      <c r="E388">
        <v>120</v>
      </c>
      <c r="F388">
        <v>120</v>
      </c>
      <c r="G388">
        <v>120</v>
      </c>
      <c r="H388">
        <v>115</v>
      </c>
      <c r="I388">
        <v>110</v>
      </c>
      <c r="J388">
        <v>105</v>
      </c>
      <c r="K388">
        <v>105</v>
      </c>
      <c r="L388">
        <v>110</v>
      </c>
      <c r="M388">
        <v>120</v>
      </c>
      <c r="N388">
        <v>120</v>
      </c>
      <c r="O388">
        <v>120</v>
      </c>
      <c r="P388" t="s">
        <v>33</v>
      </c>
      <c r="Q388" t="s">
        <v>19</v>
      </c>
      <c r="R388" t="s">
        <v>20</v>
      </c>
      <c r="S388" t="s">
        <v>21</v>
      </c>
      <c r="T388" t="s">
        <v>21</v>
      </c>
    </row>
    <row r="389" spans="1:20" x14ac:dyDescent="0.2">
      <c r="A389" t="s">
        <v>804</v>
      </c>
      <c r="B389" t="s">
        <v>805</v>
      </c>
      <c r="C389" t="s">
        <v>60</v>
      </c>
      <c r="D389">
        <v>95.2</v>
      </c>
      <c r="E389">
        <v>95.2</v>
      </c>
      <c r="F389">
        <v>95.2</v>
      </c>
      <c r="G389">
        <v>95.2</v>
      </c>
      <c r="H389">
        <v>95.2</v>
      </c>
      <c r="I389">
        <v>95.2</v>
      </c>
      <c r="J389">
        <v>95.2</v>
      </c>
      <c r="K389">
        <v>95.2</v>
      </c>
      <c r="L389">
        <v>95.2</v>
      </c>
      <c r="M389">
        <v>95.2</v>
      </c>
      <c r="N389">
        <v>95.2</v>
      </c>
      <c r="O389">
        <v>95.2</v>
      </c>
      <c r="P389" t="s">
        <v>33</v>
      </c>
      <c r="Q389" t="s">
        <v>19</v>
      </c>
      <c r="R389" t="s">
        <v>20</v>
      </c>
      <c r="S389" t="s">
        <v>21</v>
      </c>
      <c r="T389" t="s">
        <v>21</v>
      </c>
    </row>
    <row r="390" spans="1:20" x14ac:dyDescent="0.2">
      <c r="A390" t="s">
        <v>806</v>
      </c>
      <c r="B390" t="s">
        <v>807</v>
      </c>
      <c r="C390" t="s">
        <v>60</v>
      </c>
      <c r="D390">
        <v>46.2</v>
      </c>
      <c r="E390">
        <v>46.2</v>
      </c>
      <c r="F390">
        <v>46.2</v>
      </c>
      <c r="G390">
        <v>46.2</v>
      </c>
      <c r="H390">
        <v>46.2</v>
      </c>
      <c r="I390">
        <v>46.2</v>
      </c>
      <c r="J390">
        <v>46.2</v>
      </c>
      <c r="K390">
        <v>46.2</v>
      </c>
      <c r="L390">
        <v>46.2</v>
      </c>
      <c r="M390">
        <v>46.2</v>
      </c>
      <c r="N390">
        <v>46.2</v>
      </c>
      <c r="O390">
        <v>46.2</v>
      </c>
      <c r="P390" t="s">
        <v>33</v>
      </c>
      <c r="Q390" t="s">
        <v>19</v>
      </c>
      <c r="R390" t="s">
        <v>20</v>
      </c>
      <c r="S390" t="s">
        <v>21</v>
      </c>
      <c r="T390" t="s">
        <v>21</v>
      </c>
    </row>
    <row r="391" spans="1:20" x14ac:dyDescent="0.2">
      <c r="A391" t="s">
        <v>808</v>
      </c>
      <c r="B391" t="s">
        <v>809</v>
      </c>
      <c r="C391" t="s">
        <v>23</v>
      </c>
      <c r="D391">
        <v>0.8</v>
      </c>
      <c r="E391">
        <v>0.6</v>
      </c>
      <c r="F391">
        <v>3.6</v>
      </c>
      <c r="G391">
        <v>3</v>
      </c>
      <c r="H391">
        <v>3.2</v>
      </c>
      <c r="I391">
        <v>6.2</v>
      </c>
      <c r="J391">
        <v>7.8</v>
      </c>
      <c r="K391">
        <v>5.4</v>
      </c>
      <c r="L391">
        <v>2.8</v>
      </c>
      <c r="M391">
        <v>0.4</v>
      </c>
      <c r="N391">
        <v>0.4</v>
      </c>
      <c r="O391">
        <v>0</v>
      </c>
      <c r="P391" t="s">
        <v>18</v>
      </c>
      <c r="Q391" t="s">
        <v>25</v>
      </c>
      <c r="R391" t="s">
        <v>20</v>
      </c>
      <c r="S391" t="s">
        <v>21</v>
      </c>
      <c r="T391" t="s">
        <v>21</v>
      </c>
    </row>
    <row r="392" spans="1:20" x14ac:dyDescent="0.2">
      <c r="A392" t="s">
        <v>810</v>
      </c>
      <c r="B392" t="s">
        <v>811</v>
      </c>
      <c r="C392" t="s">
        <v>23</v>
      </c>
      <c r="D392">
        <v>0.46</v>
      </c>
      <c r="E392">
        <v>0.34</v>
      </c>
      <c r="F392">
        <v>2.0499999999999998</v>
      </c>
      <c r="G392">
        <v>1.71</v>
      </c>
      <c r="H392">
        <v>1.82</v>
      </c>
      <c r="I392">
        <v>3.53</v>
      </c>
      <c r="J392">
        <v>4.45</v>
      </c>
      <c r="K392">
        <v>3.08</v>
      </c>
      <c r="L392">
        <v>1.6</v>
      </c>
      <c r="M392">
        <v>0.23</v>
      </c>
      <c r="N392">
        <v>0.23</v>
      </c>
      <c r="O392">
        <v>0</v>
      </c>
      <c r="P392" t="s">
        <v>18</v>
      </c>
      <c r="Q392" t="s">
        <v>25</v>
      </c>
      <c r="R392" t="s">
        <v>20</v>
      </c>
      <c r="S392" t="s">
        <v>21</v>
      </c>
      <c r="T392" t="s">
        <v>21</v>
      </c>
    </row>
    <row r="393" spans="1:20" x14ac:dyDescent="0.2">
      <c r="A393" t="s">
        <v>812</v>
      </c>
      <c r="B393" t="s">
        <v>813</v>
      </c>
      <c r="C393" t="s">
        <v>43</v>
      </c>
      <c r="D393">
        <v>0.4</v>
      </c>
      <c r="E393">
        <v>0.3</v>
      </c>
      <c r="F393">
        <v>1.8</v>
      </c>
      <c r="G393">
        <v>1.5</v>
      </c>
      <c r="H393">
        <v>1.6</v>
      </c>
      <c r="I393">
        <v>3.1</v>
      </c>
      <c r="J393">
        <v>3.9</v>
      </c>
      <c r="K393">
        <v>2.7</v>
      </c>
      <c r="L393">
        <v>1.4</v>
      </c>
      <c r="M393">
        <v>0.2</v>
      </c>
      <c r="N393">
        <v>0.2</v>
      </c>
      <c r="O393">
        <v>0</v>
      </c>
      <c r="P393" t="s">
        <v>18</v>
      </c>
      <c r="Q393" t="s">
        <v>25</v>
      </c>
      <c r="R393" t="s">
        <v>20</v>
      </c>
      <c r="S393" t="s">
        <v>21</v>
      </c>
      <c r="T393" t="s">
        <v>21</v>
      </c>
    </row>
    <row r="394" spans="1:20" x14ac:dyDescent="0.2">
      <c r="A394" t="s">
        <v>814</v>
      </c>
      <c r="B394" t="s">
        <v>815</v>
      </c>
      <c r="C394" t="s">
        <v>43</v>
      </c>
      <c r="D394">
        <v>0.2</v>
      </c>
      <c r="E394">
        <v>0.15</v>
      </c>
      <c r="F394">
        <v>0.9</v>
      </c>
      <c r="G394">
        <v>0.75</v>
      </c>
      <c r="H394">
        <v>0.8</v>
      </c>
      <c r="I394">
        <v>1.55</v>
      </c>
      <c r="J394">
        <v>1.95</v>
      </c>
      <c r="K394">
        <v>1.35</v>
      </c>
      <c r="L394">
        <v>0.7</v>
      </c>
      <c r="M394">
        <v>0.1</v>
      </c>
      <c r="N394">
        <v>0.1</v>
      </c>
      <c r="O394">
        <v>0</v>
      </c>
      <c r="P394" t="s">
        <v>18</v>
      </c>
      <c r="Q394" t="s">
        <v>25</v>
      </c>
      <c r="R394" t="s">
        <v>20</v>
      </c>
      <c r="S394" t="s">
        <v>21</v>
      </c>
      <c r="T394" t="s">
        <v>21</v>
      </c>
    </row>
    <row r="395" spans="1:20" x14ac:dyDescent="0.2">
      <c r="A395" t="s">
        <v>816</v>
      </c>
      <c r="B395" t="s">
        <v>817</v>
      </c>
      <c r="C395" t="s">
        <v>46</v>
      </c>
      <c r="D395">
        <v>65</v>
      </c>
      <c r="E395">
        <v>65</v>
      </c>
      <c r="F395">
        <v>65</v>
      </c>
      <c r="G395">
        <v>65</v>
      </c>
      <c r="H395">
        <v>65</v>
      </c>
      <c r="I395">
        <v>65</v>
      </c>
      <c r="J395">
        <v>65</v>
      </c>
      <c r="K395">
        <v>65</v>
      </c>
      <c r="L395">
        <v>65</v>
      </c>
      <c r="M395">
        <v>65</v>
      </c>
      <c r="N395">
        <v>65</v>
      </c>
      <c r="O395">
        <v>65</v>
      </c>
      <c r="P395" t="s">
        <v>33</v>
      </c>
      <c r="Q395" t="s">
        <v>25</v>
      </c>
      <c r="R395" t="s">
        <v>425</v>
      </c>
      <c r="S395" t="s">
        <v>818</v>
      </c>
      <c r="T395" t="s">
        <v>21</v>
      </c>
    </row>
    <row r="396" spans="1:20" x14ac:dyDescent="0.2">
      <c r="A396" t="s">
        <v>819</v>
      </c>
      <c r="B396" t="s">
        <v>820</v>
      </c>
      <c r="C396" t="s">
        <v>46</v>
      </c>
      <c r="D396">
        <v>22.07</v>
      </c>
      <c r="E396">
        <v>22.07</v>
      </c>
      <c r="F396">
        <v>22.07</v>
      </c>
      <c r="G396">
        <v>22.07</v>
      </c>
      <c r="H396">
        <v>22.07</v>
      </c>
      <c r="I396">
        <v>22.07</v>
      </c>
      <c r="J396">
        <v>22.07</v>
      </c>
      <c r="K396">
        <v>22.07</v>
      </c>
      <c r="L396">
        <v>22.07</v>
      </c>
      <c r="M396">
        <v>22.07</v>
      </c>
      <c r="N396">
        <v>22.07</v>
      </c>
      <c r="O396">
        <v>22.07</v>
      </c>
      <c r="P396" t="s">
        <v>33</v>
      </c>
      <c r="Q396" t="s">
        <v>25</v>
      </c>
      <c r="R396" t="s">
        <v>20</v>
      </c>
      <c r="S396" t="s">
        <v>21</v>
      </c>
      <c r="T396" t="s">
        <v>21</v>
      </c>
    </row>
    <row r="397" spans="1:20" x14ac:dyDescent="0.2">
      <c r="A397" t="s">
        <v>821</v>
      </c>
      <c r="B397" t="s">
        <v>822</v>
      </c>
      <c r="C397" t="s">
        <v>46</v>
      </c>
      <c r="D397">
        <v>22.3</v>
      </c>
      <c r="E397">
        <v>22.3</v>
      </c>
      <c r="F397">
        <v>22.3</v>
      </c>
      <c r="G397">
        <v>22.3</v>
      </c>
      <c r="H397">
        <v>22.3</v>
      </c>
      <c r="I397">
        <v>22.3</v>
      </c>
      <c r="J397">
        <v>22.3</v>
      </c>
      <c r="K397">
        <v>22.3</v>
      </c>
      <c r="L397">
        <v>22.3</v>
      </c>
      <c r="M397">
        <v>22.3</v>
      </c>
      <c r="N397">
        <v>22.3</v>
      </c>
      <c r="O397">
        <v>22.3</v>
      </c>
      <c r="P397" t="s">
        <v>33</v>
      </c>
      <c r="Q397" t="s">
        <v>25</v>
      </c>
      <c r="R397" t="s">
        <v>20</v>
      </c>
      <c r="S397" t="s">
        <v>21</v>
      </c>
      <c r="T397" t="s">
        <v>21</v>
      </c>
    </row>
    <row r="398" spans="1:20" x14ac:dyDescent="0.2">
      <c r="A398" t="s">
        <v>823</v>
      </c>
      <c r="B398" t="s">
        <v>824</v>
      </c>
      <c r="C398" t="s">
        <v>46</v>
      </c>
      <c r="D398">
        <v>44.83</v>
      </c>
      <c r="E398">
        <v>44.83</v>
      </c>
      <c r="F398">
        <v>44.83</v>
      </c>
      <c r="G398">
        <v>44.83</v>
      </c>
      <c r="H398">
        <v>44.83</v>
      </c>
      <c r="I398">
        <v>44.83</v>
      </c>
      <c r="J398">
        <v>44.83</v>
      </c>
      <c r="K398">
        <v>44.83</v>
      </c>
      <c r="L398">
        <v>44.83</v>
      </c>
      <c r="M398">
        <v>44.83</v>
      </c>
      <c r="N398">
        <v>44.83</v>
      </c>
      <c r="O398">
        <v>44.83</v>
      </c>
      <c r="P398" t="s">
        <v>33</v>
      </c>
      <c r="Q398" t="s">
        <v>25</v>
      </c>
      <c r="R398" t="s">
        <v>20</v>
      </c>
      <c r="S398" t="s">
        <v>21</v>
      </c>
      <c r="T398" t="s">
        <v>21</v>
      </c>
    </row>
    <row r="399" spans="1:20" x14ac:dyDescent="0.2">
      <c r="A399" t="s">
        <v>825</v>
      </c>
      <c r="B399" t="s">
        <v>826</v>
      </c>
      <c r="C399" t="s">
        <v>46</v>
      </c>
      <c r="D399">
        <v>42.42</v>
      </c>
      <c r="E399">
        <v>42.42</v>
      </c>
      <c r="F399">
        <v>42.42</v>
      </c>
      <c r="G399">
        <v>42.42</v>
      </c>
      <c r="H399">
        <v>42.42</v>
      </c>
      <c r="I399">
        <v>42.42</v>
      </c>
      <c r="J399">
        <v>42.42</v>
      </c>
      <c r="K399">
        <v>42.42</v>
      </c>
      <c r="L399">
        <v>42.42</v>
      </c>
      <c r="M399">
        <v>42.42</v>
      </c>
      <c r="N399">
        <v>42.42</v>
      </c>
      <c r="O399">
        <v>42.42</v>
      </c>
      <c r="P399" t="s">
        <v>33</v>
      </c>
      <c r="Q399" t="s">
        <v>25</v>
      </c>
      <c r="R399" t="s">
        <v>20</v>
      </c>
      <c r="S399" t="s">
        <v>21</v>
      </c>
      <c r="T399" t="s">
        <v>21</v>
      </c>
    </row>
    <row r="400" spans="1:20" x14ac:dyDescent="0.2">
      <c r="A400" t="s">
        <v>827</v>
      </c>
      <c r="B400" t="s">
        <v>828</v>
      </c>
      <c r="C400" t="s">
        <v>23</v>
      </c>
      <c r="D400">
        <v>0</v>
      </c>
      <c r="E400">
        <v>0</v>
      </c>
      <c r="F400">
        <v>0</v>
      </c>
      <c r="G400">
        <v>0</v>
      </c>
      <c r="H400">
        <v>0</v>
      </c>
      <c r="I400">
        <v>0</v>
      </c>
      <c r="J400">
        <v>0</v>
      </c>
      <c r="K400">
        <v>0</v>
      </c>
      <c r="L400">
        <v>0</v>
      </c>
      <c r="M400">
        <v>0</v>
      </c>
      <c r="N400">
        <v>0</v>
      </c>
      <c r="O400">
        <v>0</v>
      </c>
      <c r="P400" t="s">
        <v>18</v>
      </c>
      <c r="Q400" t="s">
        <v>25</v>
      </c>
      <c r="R400" t="s">
        <v>29</v>
      </c>
      <c r="S400" t="s">
        <v>21</v>
      </c>
      <c r="T400" t="s">
        <v>21</v>
      </c>
    </row>
    <row r="401" spans="1:20" x14ac:dyDescent="0.2">
      <c r="A401" t="s">
        <v>829</v>
      </c>
      <c r="B401" t="s">
        <v>830</v>
      </c>
      <c r="C401" t="s">
        <v>23</v>
      </c>
      <c r="D401">
        <v>0.01</v>
      </c>
      <c r="E401">
        <v>0.01</v>
      </c>
      <c r="F401">
        <v>0.02</v>
      </c>
      <c r="G401">
        <v>0.05</v>
      </c>
      <c r="H401">
        <v>0.03</v>
      </c>
      <c r="I401">
        <v>0.06</v>
      </c>
      <c r="J401">
        <v>0.08</v>
      </c>
      <c r="K401">
        <v>0.06</v>
      </c>
      <c r="L401">
        <v>0.08</v>
      </c>
      <c r="M401">
        <v>0.08</v>
      </c>
      <c r="N401">
        <v>0.04</v>
      </c>
      <c r="O401">
        <v>0.01</v>
      </c>
      <c r="P401" t="s">
        <v>18</v>
      </c>
      <c r="Q401" t="s">
        <v>25</v>
      </c>
      <c r="R401" t="s">
        <v>20</v>
      </c>
      <c r="S401" t="s">
        <v>21</v>
      </c>
      <c r="T401" t="s">
        <v>21</v>
      </c>
    </row>
    <row r="402" spans="1:20" x14ac:dyDescent="0.2">
      <c r="A402" t="s">
        <v>831</v>
      </c>
      <c r="B402" t="s">
        <v>832</v>
      </c>
      <c r="C402" t="s">
        <v>23</v>
      </c>
      <c r="D402">
        <v>54</v>
      </c>
      <c r="E402">
        <v>54</v>
      </c>
      <c r="F402">
        <v>54</v>
      </c>
      <c r="G402">
        <v>54</v>
      </c>
      <c r="H402">
        <v>54</v>
      </c>
      <c r="I402">
        <v>54</v>
      </c>
      <c r="J402">
        <v>54</v>
      </c>
      <c r="K402">
        <v>54</v>
      </c>
      <c r="L402">
        <v>54</v>
      </c>
      <c r="M402">
        <v>54</v>
      </c>
      <c r="N402">
        <v>54</v>
      </c>
      <c r="O402">
        <v>54</v>
      </c>
      <c r="P402" t="s">
        <v>33</v>
      </c>
      <c r="Q402" t="s">
        <v>25</v>
      </c>
      <c r="R402" t="s">
        <v>20</v>
      </c>
      <c r="S402" t="s">
        <v>21</v>
      </c>
      <c r="T402" t="s">
        <v>21</v>
      </c>
    </row>
    <row r="403" spans="1:20" x14ac:dyDescent="0.2">
      <c r="A403" t="s">
        <v>833</v>
      </c>
      <c r="B403" t="s">
        <v>834</v>
      </c>
      <c r="C403" t="s">
        <v>23</v>
      </c>
      <c r="D403">
        <v>0</v>
      </c>
      <c r="E403">
        <v>0</v>
      </c>
      <c r="F403">
        <v>0</v>
      </c>
      <c r="G403">
        <v>0</v>
      </c>
      <c r="H403">
        <v>0</v>
      </c>
      <c r="I403">
        <v>0</v>
      </c>
      <c r="J403">
        <v>0</v>
      </c>
      <c r="K403">
        <v>0</v>
      </c>
      <c r="L403">
        <v>0</v>
      </c>
      <c r="M403">
        <v>0</v>
      </c>
      <c r="N403">
        <v>0</v>
      </c>
      <c r="O403">
        <v>0</v>
      </c>
      <c r="P403" t="s">
        <v>18</v>
      </c>
      <c r="Q403" t="s">
        <v>25</v>
      </c>
      <c r="R403" t="s">
        <v>20</v>
      </c>
      <c r="S403" t="s">
        <v>21</v>
      </c>
      <c r="T403" t="s">
        <v>21</v>
      </c>
    </row>
    <row r="404" spans="1:20" x14ac:dyDescent="0.2">
      <c r="A404" t="s">
        <v>835</v>
      </c>
      <c r="B404" t="s">
        <v>835</v>
      </c>
      <c r="C404" t="s">
        <v>23</v>
      </c>
      <c r="D404">
        <v>2.84</v>
      </c>
      <c r="E404">
        <v>2.82</v>
      </c>
      <c r="F404">
        <v>2.5299999999999998</v>
      </c>
      <c r="G404">
        <v>2.84</v>
      </c>
      <c r="H404">
        <v>2.84</v>
      </c>
      <c r="I404">
        <v>2.84</v>
      </c>
      <c r="J404">
        <v>2.84</v>
      </c>
      <c r="K404">
        <v>2.84</v>
      </c>
      <c r="L404">
        <v>2.84</v>
      </c>
      <c r="M404">
        <v>2.84</v>
      </c>
      <c r="N404">
        <v>2.84</v>
      </c>
      <c r="O404">
        <v>2.84</v>
      </c>
      <c r="P404" t="s">
        <v>18</v>
      </c>
      <c r="Q404" t="s">
        <v>25</v>
      </c>
      <c r="R404" t="s">
        <v>20</v>
      </c>
      <c r="S404" t="s">
        <v>21</v>
      </c>
      <c r="T404" t="s">
        <v>21</v>
      </c>
    </row>
    <row r="405" spans="1:20" x14ac:dyDescent="0.2">
      <c r="A405" t="s">
        <v>836</v>
      </c>
      <c r="B405" t="s">
        <v>837</v>
      </c>
      <c r="C405" t="s">
        <v>43</v>
      </c>
      <c r="D405">
        <v>1.3</v>
      </c>
      <c r="E405">
        <v>1.39</v>
      </c>
      <c r="F405">
        <v>1.1200000000000001</v>
      </c>
      <c r="G405">
        <v>1.19</v>
      </c>
      <c r="H405">
        <v>1.29</v>
      </c>
      <c r="I405">
        <v>1.35</v>
      </c>
      <c r="J405">
        <v>1.37</v>
      </c>
      <c r="K405">
        <v>1.31</v>
      </c>
      <c r="L405">
        <v>1.33</v>
      </c>
      <c r="M405">
        <v>1.18</v>
      </c>
      <c r="N405">
        <v>1.36</v>
      </c>
      <c r="O405">
        <v>1.33</v>
      </c>
      <c r="P405" t="s">
        <v>18</v>
      </c>
      <c r="Q405" t="s">
        <v>19</v>
      </c>
      <c r="R405" t="s">
        <v>20</v>
      </c>
      <c r="S405" t="s">
        <v>21</v>
      </c>
      <c r="T405" t="s">
        <v>21</v>
      </c>
    </row>
    <row r="406" spans="1:20" x14ac:dyDescent="0.2">
      <c r="A406" t="s">
        <v>838</v>
      </c>
      <c r="B406" t="s">
        <v>839</v>
      </c>
      <c r="C406" t="s">
        <v>43</v>
      </c>
      <c r="D406">
        <v>0.48</v>
      </c>
      <c r="E406">
        <v>0.36</v>
      </c>
      <c r="F406">
        <v>2.16</v>
      </c>
      <c r="G406">
        <v>1.8</v>
      </c>
      <c r="H406">
        <v>1.92</v>
      </c>
      <c r="I406">
        <v>3.72</v>
      </c>
      <c r="J406">
        <v>4.68</v>
      </c>
      <c r="K406">
        <v>3.24</v>
      </c>
      <c r="L406">
        <v>1.68</v>
      </c>
      <c r="M406">
        <v>0.24</v>
      </c>
      <c r="N406">
        <v>0.24</v>
      </c>
      <c r="O406">
        <v>0</v>
      </c>
      <c r="P406" t="s">
        <v>18</v>
      </c>
      <c r="Q406" t="s">
        <v>19</v>
      </c>
      <c r="R406" t="s">
        <v>20</v>
      </c>
      <c r="S406" t="s">
        <v>21</v>
      </c>
      <c r="T406" t="s">
        <v>21</v>
      </c>
    </row>
    <row r="407" spans="1:20" x14ac:dyDescent="0.2">
      <c r="A407" t="s">
        <v>840</v>
      </c>
      <c r="B407" t="s">
        <v>841</v>
      </c>
      <c r="C407" t="s">
        <v>57</v>
      </c>
      <c r="D407">
        <v>0</v>
      </c>
      <c r="E407">
        <v>0</v>
      </c>
      <c r="F407">
        <v>0</v>
      </c>
      <c r="G407">
        <v>0</v>
      </c>
      <c r="H407">
        <v>0</v>
      </c>
      <c r="I407">
        <v>0</v>
      </c>
      <c r="J407">
        <v>0</v>
      </c>
      <c r="K407">
        <v>0</v>
      </c>
      <c r="L407">
        <v>0</v>
      </c>
      <c r="M407">
        <v>0</v>
      </c>
      <c r="N407">
        <v>0</v>
      </c>
      <c r="O407">
        <v>0</v>
      </c>
      <c r="P407" t="s">
        <v>18</v>
      </c>
      <c r="Q407" t="s">
        <v>19</v>
      </c>
      <c r="R407" t="s">
        <v>29</v>
      </c>
      <c r="S407" t="s">
        <v>21</v>
      </c>
      <c r="T407" t="s">
        <v>21</v>
      </c>
    </row>
    <row r="408" spans="1:20" x14ac:dyDescent="0.2">
      <c r="A408" t="s">
        <v>842</v>
      </c>
      <c r="B408" t="s">
        <v>843</v>
      </c>
      <c r="C408" t="s">
        <v>43</v>
      </c>
      <c r="D408">
        <v>20</v>
      </c>
      <c r="E408">
        <v>20</v>
      </c>
      <c r="F408">
        <v>20</v>
      </c>
      <c r="G408">
        <v>20</v>
      </c>
      <c r="H408">
        <v>20</v>
      </c>
      <c r="I408">
        <v>20</v>
      </c>
      <c r="J408">
        <v>20</v>
      </c>
      <c r="K408">
        <v>20</v>
      </c>
      <c r="L408">
        <v>20</v>
      </c>
      <c r="M408">
        <v>20</v>
      </c>
      <c r="N408">
        <v>20</v>
      </c>
      <c r="O408">
        <v>20</v>
      </c>
      <c r="P408" t="s">
        <v>33</v>
      </c>
      <c r="Q408" t="s">
        <v>19</v>
      </c>
      <c r="R408" t="s">
        <v>20</v>
      </c>
      <c r="S408" t="s">
        <v>21</v>
      </c>
      <c r="T408" t="s">
        <v>21</v>
      </c>
    </row>
    <row r="409" spans="1:20" x14ac:dyDescent="0.2">
      <c r="A409" t="s">
        <v>844</v>
      </c>
      <c r="B409" t="s">
        <v>845</v>
      </c>
      <c r="C409" t="s">
        <v>57</v>
      </c>
      <c r="D409">
        <v>49.2</v>
      </c>
      <c r="E409">
        <v>49.2</v>
      </c>
      <c r="F409">
        <v>49.2</v>
      </c>
      <c r="G409">
        <v>49.2</v>
      </c>
      <c r="H409">
        <v>49.2</v>
      </c>
      <c r="I409">
        <v>49.2</v>
      </c>
      <c r="J409">
        <v>49.2</v>
      </c>
      <c r="K409">
        <v>49.2</v>
      </c>
      <c r="L409">
        <v>49.2</v>
      </c>
      <c r="M409">
        <v>49.2</v>
      </c>
      <c r="N409">
        <v>49.2</v>
      </c>
      <c r="O409">
        <v>49.2</v>
      </c>
      <c r="P409" t="s">
        <v>33</v>
      </c>
      <c r="Q409" t="s">
        <v>19</v>
      </c>
      <c r="R409" t="s">
        <v>20</v>
      </c>
      <c r="S409" t="s">
        <v>21</v>
      </c>
      <c r="T409" t="s">
        <v>21</v>
      </c>
    </row>
    <row r="410" spans="1:20" x14ac:dyDescent="0.2">
      <c r="A410" t="s">
        <v>846</v>
      </c>
      <c r="B410" t="s">
        <v>847</v>
      </c>
      <c r="C410" t="s">
        <v>43</v>
      </c>
      <c r="D410" s="43">
        <v>2.77</v>
      </c>
      <c r="E410" s="43">
        <v>2.72</v>
      </c>
      <c r="F410" s="43">
        <v>2.77</v>
      </c>
      <c r="G410" s="43">
        <v>2.68</v>
      </c>
      <c r="H410" s="43">
        <v>2.73</v>
      </c>
      <c r="I410" s="43">
        <v>2.5499999999999998</v>
      </c>
      <c r="J410" s="43">
        <v>2.48</v>
      </c>
      <c r="K410" s="43">
        <v>2.64</v>
      </c>
      <c r="L410" s="43">
        <v>2.59</v>
      </c>
      <c r="M410" s="43">
        <v>2.5299999999999998</v>
      </c>
      <c r="N410" s="43">
        <v>2.67</v>
      </c>
      <c r="O410" s="43">
        <v>2.83</v>
      </c>
      <c r="P410" t="s">
        <v>18</v>
      </c>
      <c r="Q410" t="s">
        <v>19</v>
      </c>
      <c r="R410" t="s">
        <v>20</v>
      </c>
      <c r="S410" t="s">
        <v>21</v>
      </c>
      <c r="T410" t="s">
        <v>21</v>
      </c>
    </row>
    <row r="411" spans="1:20" x14ac:dyDescent="0.2">
      <c r="A411" t="s">
        <v>848</v>
      </c>
      <c r="B411" t="s">
        <v>849</v>
      </c>
      <c r="C411" t="s">
        <v>226</v>
      </c>
      <c r="D411">
        <v>1.71</v>
      </c>
      <c r="E411">
        <v>2.15</v>
      </c>
      <c r="F411">
        <v>2.65</v>
      </c>
      <c r="G411">
        <v>3.04</v>
      </c>
      <c r="H411">
        <v>1.98</v>
      </c>
      <c r="I411">
        <v>0.19</v>
      </c>
      <c r="J411">
        <v>0</v>
      </c>
      <c r="K411">
        <v>0</v>
      </c>
      <c r="L411">
        <v>0</v>
      </c>
      <c r="M411">
        <v>0</v>
      </c>
      <c r="N411">
        <v>0</v>
      </c>
      <c r="O411">
        <v>0</v>
      </c>
      <c r="P411" t="s">
        <v>18</v>
      </c>
      <c r="Q411" t="s">
        <v>19</v>
      </c>
      <c r="R411" t="s">
        <v>20</v>
      </c>
      <c r="S411" t="s">
        <v>21</v>
      </c>
      <c r="T411" t="s">
        <v>21</v>
      </c>
    </row>
    <row r="412" spans="1:20" x14ac:dyDescent="0.2">
      <c r="A412" t="s">
        <v>850</v>
      </c>
      <c r="B412" t="s">
        <v>851</v>
      </c>
      <c r="C412" t="s">
        <v>60</v>
      </c>
      <c r="D412">
        <v>8.0500000000000007</v>
      </c>
      <c r="E412">
        <v>8.3699999999999992</v>
      </c>
      <c r="F412">
        <v>7.31</v>
      </c>
      <c r="G412">
        <v>3.21</v>
      </c>
      <c r="H412">
        <v>7.34</v>
      </c>
      <c r="I412">
        <v>8.11</v>
      </c>
      <c r="J412">
        <v>6.84</v>
      </c>
      <c r="K412">
        <v>0.61</v>
      </c>
      <c r="L412">
        <v>0.22</v>
      </c>
      <c r="M412">
        <v>0.32</v>
      </c>
      <c r="N412">
        <v>0.57999999999999996</v>
      </c>
      <c r="O412">
        <v>0.83</v>
      </c>
      <c r="P412" t="s">
        <v>18</v>
      </c>
      <c r="Q412" t="s">
        <v>19</v>
      </c>
      <c r="R412" t="s">
        <v>20</v>
      </c>
      <c r="S412" t="s">
        <v>21</v>
      </c>
      <c r="T412" t="s">
        <v>21</v>
      </c>
    </row>
    <row r="413" spans="1:20" x14ac:dyDescent="0.2">
      <c r="A413" t="s">
        <v>852</v>
      </c>
      <c r="B413" t="s">
        <v>853</v>
      </c>
      <c r="C413" t="s">
        <v>27</v>
      </c>
      <c r="D413">
        <v>0.8</v>
      </c>
      <c r="E413">
        <v>0.6</v>
      </c>
      <c r="F413">
        <v>3.6</v>
      </c>
      <c r="G413">
        <v>3</v>
      </c>
      <c r="H413">
        <v>3.2</v>
      </c>
      <c r="I413">
        <v>6.2</v>
      </c>
      <c r="J413">
        <v>7.8</v>
      </c>
      <c r="K413">
        <v>5.4</v>
      </c>
      <c r="L413">
        <v>2.8</v>
      </c>
      <c r="M413">
        <v>0.4</v>
      </c>
      <c r="N413">
        <v>0.4</v>
      </c>
      <c r="O413">
        <v>0</v>
      </c>
      <c r="P413" t="s">
        <v>18</v>
      </c>
      <c r="Q413" t="s">
        <v>19</v>
      </c>
      <c r="R413" t="s">
        <v>20</v>
      </c>
      <c r="T413" s="8"/>
    </row>
    <row r="414" spans="1:20" x14ac:dyDescent="0.2">
      <c r="A414" t="s">
        <v>854</v>
      </c>
      <c r="B414" t="s">
        <v>855</v>
      </c>
      <c r="C414" t="s">
        <v>27</v>
      </c>
      <c r="D414">
        <v>97.32</v>
      </c>
      <c r="E414">
        <v>97.3</v>
      </c>
      <c r="F414">
        <v>96.83</v>
      </c>
      <c r="G414">
        <v>95.01</v>
      </c>
      <c r="H414">
        <v>93.15</v>
      </c>
      <c r="I414">
        <v>91.4</v>
      </c>
      <c r="J414">
        <v>89.64</v>
      </c>
      <c r="K414">
        <v>90.15</v>
      </c>
      <c r="L414">
        <v>92.32</v>
      </c>
      <c r="M414">
        <v>96.67</v>
      </c>
      <c r="N414">
        <v>96.98</v>
      </c>
      <c r="O414">
        <v>97.44</v>
      </c>
      <c r="P414" t="s">
        <v>33</v>
      </c>
      <c r="Q414" t="s">
        <v>19</v>
      </c>
      <c r="R414" t="s">
        <v>20</v>
      </c>
      <c r="S414" t="s">
        <v>21</v>
      </c>
      <c r="T414" t="s">
        <v>21</v>
      </c>
    </row>
    <row r="415" spans="1:20" x14ac:dyDescent="0.2">
      <c r="A415" t="s">
        <v>856</v>
      </c>
      <c r="B415" t="s">
        <v>857</v>
      </c>
      <c r="C415" t="s">
        <v>31</v>
      </c>
      <c r="D415">
        <v>85</v>
      </c>
      <c r="E415">
        <v>85</v>
      </c>
      <c r="F415">
        <v>85</v>
      </c>
      <c r="G415">
        <v>85</v>
      </c>
      <c r="H415">
        <v>85</v>
      </c>
      <c r="I415">
        <v>85</v>
      </c>
      <c r="J415">
        <v>85</v>
      </c>
      <c r="K415">
        <v>85</v>
      </c>
      <c r="L415">
        <v>85</v>
      </c>
      <c r="M415">
        <v>85</v>
      </c>
      <c r="N415">
        <v>85</v>
      </c>
      <c r="O415">
        <v>85</v>
      </c>
      <c r="P415" t="s">
        <v>33</v>
      </c>
      <c r="Q415" t="s">
        <v>19</v>
      </c>
      <c r="R415" t="s">
        <v>20</v>
      </c>
      <c r="S415" t="s">
        <v>21</v>
      </c>
      <c r="T415" t="s">
        <v>21</v>
      </c>
    </row>
    <row r="416" spans="1:20" x14ac:dyDescent="0.2">
      <c r="A416" t="s">
        <v>858</v>
      </c>
      <c r="B416" t="s">
        <v>859</v>
      </c>
      <c r="C416" t="s">
        <v>31</v>
      </c>
      <c r="D416">
        <v>76</v>
      </c>
      <c r="E416">
        <v>76</v>
      </c>
      <c r="F416">
        <v>76</v>
      </c>
      <c r="G416">
        <v>76</v>
      </c>
      <c r="H416">
        <v>76</v>
      </c>
      <c r="I416">
        <v>76</v>
      </c>
      <c r="J416">
        <v>76</v>
      </c>
      <c r="K416">
        <v>76</v>
      </c>
      <c r="L416">
        <v>76</v>
      </c>
      <c r="M416">
        <v>76</v>
      </c>
      <c r="N416">
        <v>76</v>
      </c>
      <c r="O416">
        <v>76</v>
      </c>
      <c r="P416" t="s">
        <v>33</v>
      </c>
      <c r="Q416" t="s">
        <v>19</v>
      </c>
      <c r="R416" t="s">
        <v>20</v>
      </c>
      <c r="S416" t="s">
        <v>21</v>
      </c>
      <c r="T416" t="s">
        <v>21</v>
      </c>
    </row>
    <row r="417" spans="1:20" x14ac:dyDescent="0.2">
      <c r="A417" t="s">
        <v>860</v>
      </c>
      <c r="B417" t="s">
        <v>861</v>
      </c>
      <c r="C417" t="s">
        <v>31</v>
      </c>
      <c r="D417" s="43">
        <v>0.55000000000000004</v>
      </c>
      <c r="E417" s="43">
        <v>0.37</v>
      </c>
      <c r="F417" s="43">
        <v>0.38</v>
      </c>
      <c r="G417" s="43">
        <v>0.04</v>
      </c>
      <c r="H417" s="43">
        <v>0</v>
      </c>
      <c r="I417" s="43">
        <v>0</v>
      </c>
      <c r="J417" s="43">
        <v>0</v>
      </c>
      <c r="K417" s="43">
        <v>0</v>
      </c>
      <c r="L417" s="43">
        <v>0</v>
      </c>
      <c r="M417" s="43">
        <v>0.1</v>
      </c>
      <c r="N417" s="43">
        <v>0.64</v>
      </c>
      <c r="O417" s="43">
        <v>0.89</v>
      </c>
      <c r="P417" t="s">
        <v>18</v>
      </c>
      <c r="Q417" t="s">
        <v>19</v>
      </c>
      <c r="R417" t="s">
        <v>20</v>
      </c>
      <c r="S417" t="s">
        <v>21</v>
      </c>
      <c r="T417" t="s">
        <v>21</v>
      </c>
    </row>
    <row r="418" spans="1:20" x14ac:dyDescent="0.2">
      <c r="A418" t="s">
        <v>862</v>
      </c>
      <c r="B418" t="s">
        <v>863</v>
      </c>
      <c r="C418" t="s">
        <v>27</v>
      </c>
      <c r="D418">
        <v>115.2</v>
      </c>
      <c r="E418">
        <v>115.2</v>
      </c>
      <c r="F418">
        <v>115.2</v>
      </c>
      <c r="G418">
        <v>115.2</v>
      </c>
      <c r="H418">
        <v>129.6</v>
      </c>
      <c r="I418">
        <v>139.19999999999999</v>
      </c>
      <c r="J418">
        <v>144</v>
      </c>
      <c r="K418">
        <v>144</v>
      </c>
      <c r="L418">
        <v>129.6</v>
      </c>
      <c r="M418">
        <v>115.2</v>
      </c>
      <c r="N418">
        <v>57.6</v>
      </c>
      <c r="O418">
        <v>57.6</v>
      </c>
      <c r="P418" t="s">
        <v>33</v>
      </c>
      <c r="Q418" t="s">
        <v>19</v>
      </c>
      <c r="R418" t="s">
        <v>20</v>
      </c>
      <c r="S418" t="s">
        <v>21</v>
      </c>
      <c r="T418" t="s">
        <v>21</v>
      </c>
    </row>
    <row r="419" spans="1:20" x14ac:dyDescent="0.2">
      <c r="A419" t="s">
        <v>864</v>
      </c>
      <c r="B419" t="s">
        <v>865</v>
      </c>
      <c r="C419" t="s">
        <v>57</v>
      </c>
      <c r="D419">
        <v>2.21</v>
      </c>
      <c r="E419">
        <v>3.86</v>
      </c>
      <c r="F419">
        <v>3.07</v>
      </c>
      <c r="G419">
        <v>5.04</v>
      </c>
      <c r="H419">
        <v>5.14</v>
      </c>
      <c r="I419">
        <v>5.44</v>
      </c>
      <c r="J419">
        <v>6.16</v>
      </c>
      <c r="K419">
        <v>6.13</v>
      </c>
      <c r="L419">
        <v>4.5</v>
      </c>
      <c r="M419">
        <v>0</v>
      </c>
      <c r="N419">
        <v>0</v>
      </c>
      <c r="O419">
        <v>1.7</v>
      </c>
      <c r="P419" t="s">
        <v>33</v>
      </c>
      <c r="Q419" t="s">
        <v>19</v>
      </c>
      <c r="R419" t="s">
        <v>20</v>
      </c>
      <c r="S419" t="s">
        <v>21</v>
      </c>
      <c r="T419" t="s">
        <v>21</v>
      </c>
    </row>
    <row r="420" spans="1:20" x14ac:dyDescent="0.2">
      <c r="A420" t="s">
        <v>866</v>
      </c>
      <c r="B420" t="s">
        <v>867</v>
      </c>
      <c r="C420" t="s">
        <v>46</v>
      </c>
      <c r="D420">
        <v>100</v>
      </c>
      <c r="E420">
        <v>100</v>
      </c>
      <c r="F420">
        <v>100</v>
      </c>
      <c r="G420">
        <v>100</v>
      </c>
      <c r="H420">
        <v>100</v>
      </c>
      <c r="I420">
        <v>100</v>
      </c>
      <c r="J420">
        <v>100</v>
      </c>
      <c r="K420">
        <v>100</v>
      </c>
      <c r="L420">
        <v>100</v>
      </c>
      <c r="M420">
        <v>100</v>
      </c>
      <c r="N420">
        <v>100</v>
      </c>
      <c r="O420">
        <v>100</v>
      </c>
      <c r="P420" t="s">
        <v>33</v>
      </c>
      <c r="Q420" t="s">
        <v>25</v>
      </c>
      <c r="R420" t="s">
        <v>20</v>
      </c>
      <c r="S420" t="s">
        <v>21</v>
      </c>
      <c r="T420" t="s">
        <v>21</v>
      </c>
    </row>
    <row r="421" spans="1:20" x14ac:dyDescent="0.2">
      <c r="A421" t="s">
        <v>868</v>
      </c>
      <c r="B421" t="s">
        <v>869</v>
      </c>
      <c r="C421" t="s">
        <v>43</v>
      </c>
      <c r="D421">
        <v>3.84</v>
      </c>
      <c r="E421">
        <v>3.94</v>
      </c>
      <c r="F421">
        <v>4.6900000000000004</v>
      </c>
      <c r="G421">
        <v>4.68</v>
      </c>
      <c r="H421">
        <v>3.87</v>
      </c>
      <c r="I421">
        <v>4.08</v>
      </c>
      <c r="J421">
        <v>3.65</v>
      </c>
      <c r="K421">
        <v>3.46</v>
      </c>
      <c r="L421">
        <v>2.25</v>
      </c>
      <c r="M421">
        <v>2.52</v>
      </c>
      <c r="N421">
        <v>4.3099999999999996</v>
      </c>
      <c r="O421">
        <v>4.4000000000000004</v>
      </c>
      <c r="P421" t="s">
        <v>18</v>
      </c>
      <c r="Q421" t="s">
        <v>19</v>
      </c>
      <c r="R421" t="s">
        <v>20</v>
      </c>
      <c r="S421" t="s">
        <v>21</v>
      </c>
      <c r="T421" t="s">
        <v>21</v>
      </c>
    </row>
    <row r="422" spans="1:20" x14ac:dyDescent="0.2">
      <c r="A422" t="s">
        <v>870</v>
      </c>
      <c r="B422" t="s">
        <v>871</v>
      </c>
      <c r="C422" t="s">
        <v>43</v>
      </c>
      <c r="D422">
        <v>4.67</v>
      </c>
      <c r="E422">
        <v>4.9400000000000004</v>
      </c>
      <c r="F422">
        <v>5.23</v>
      </c>
      <c r="G422">
        <v>4.62</v>
      </c>
      <c r="H422">
        <v>4.9800000000000004</v>
      </c>
      <c r="I422">
        <v>5.04</v>
      </c>
      <c r="J422">
        <v>4.55</v>
      </c>
      <c r="K422">
        <v>4.6100000000000003</v>
      </c>
      <c r="L422">
        <v>4.0999999999999996</v>
      </c>
      <c r="M422">
        <v>4.75</v>
      </c>
      <c r="N422">
        <v>5.21</v>
      </c>
      <c r="O422">
        <v>5.16</v>
      </c>
      <c r="P422" t="s">
        <v>18</v>
      </c>
      <c r="Q422" t="s">
        <v>19</v>
      </c>
      <c r="R422" t="s">
        <v>20</v>
      </c>
      <c r="S422" t="s">
        <v>21</v>
      </c>
      <c r="T422" t="s">
        <v>21</v>
      </c>
    </row>
    <row r="423" spans="1:20" x14ac:dyDescent="0.2">
      <c r="A423" t="s">
        <v>872</v>
      </c>
      <c r="B423" t="s">
        <v>873</v>
      </c>
      <c r="C423" t="s">
        <v>43</v>
      </c>
      <c r="D423">
        <v>1.3</v>
      </c>
      <c r="E423">
        <v>1.34</v>
      </c>
      <c r="F423">
        <v>1.48</v>
      </c>
      <c r="G423">
        <v>1.45</v>
      </c>
      <c r="H423">
        <v>0.94</v>
      </c>
      <c r="I423">
        <v>0.92</v>
      </c>
      <c r="J423">
        <v>0.85</v>
      </c>
      <c r="K423">
        <v>0.86</v>
      </c>
      <c r="L423">
        <v>1.02</v>
      </c>
      <c r="M423">
        <v>1.26</v>
      </c>
      <c r="N423">
        <v>1.35</v>
      </c>
      <c r="O423">
        <v>1.33</v>
      </c>
      <c r="P423" t="s">
        <v>18</v>
      </c>
      <c r="Q423" t="s">
        <v>19</v>
      </c>
      <c r="R423" t="s">
        <v>20</v>
      </c>
      <c r="S423" t="s">
        <v>21</v>
      </c>
      <c r="T423" t="s">
        <v>21</v>
      </c>
    </row>
    <row r="424" spans="1:20" x14ac:dyDescent="0.2">
      <c r="A424" t="s">
        <v>874</v>
      </c>
      <c r="B424" t="s">
        <v>875</v>
      </c>
      <c r="C424" t="s">
        <v>43</v>
      </c>
      <c r="D424">
        <v>0.9</v>
      </c>
      <c r="E424">
        <v>1.08</v>
      </c>
      <c r="F424">
        <v>1.1000000000000001</v>
      </c>
      <c r="G424">
        <v>1.04</v>
      </c>
      <c r="H424">
        <v>0.92</v>
      </c>
      <c r="I424">
        <v>0.95</v>
      </c>
      <c r="J424">
        <v>0.94</v>
      </c>
      <c r="K424">
        <v>0.94</v>
      </c>
      <c r="L424">
        <v>0.94</v>
      </c>
      <c r="M424">
        <v>0.94</v>
      </c>
      <c r="N424">
        <v>0.93</v>
      </c>
      <c r="O424">
        <v>0.91</v>
      </c>
      <c r="P424" t="s">
        <v>18</v>
      </c>
      <c r="Q424" t="s">
        <v>19</v>
      </c>
      <c r="R424" t="s">
        <v>20</v>
      </c>
      <c r="S424" t="s">
        <v>21</v>
      </c>
      <c r="T424" t="s">
        <v>21</v>
      </c>
    </row>
    <row r="425" spans="1:20" x14ac:dyDescent="0.2">
      <c r="A425" t="s">
        <v>876</v>
      </c>
      <c r="B425" t="s">
        <v>877</v>
      </c>
      <c r="C425" t="s">
        <v>43</v>
      </c>
      <c r="D425">
        <v>14.28</v>
      </c>
      <c r="E425">
        <v>12.24</v>
      </c>
      <c r="F425">
        <v>28.56</v>
      </c>
      <c r="G425">
        <v>25.5</v>
      </c>
      <c r="H425">
        <v>25.5</v>
      </c>
      <c r="I425">
        <v>33.659999999999997</v>
      </c>
      <c r="J425">
        <v>23.46</v>
      </c>
      <c r="K425">
        <v>21.42</v>
      </c>
      <c r="L425">
        <v>15.3</v>
      </c>
      <c r="M425">
        <v>8.16</v>
      </c>
      <c r="N425">
        <v>12.24</v>
      </c>
      <c r="O425">
        <v>13.26</v>
      </c>
      <c r="P425" t="s">
        <v>18</v>
      </c>
      <c r="Q425" t="s">
        <v>19</v>
      </c>
      <c r="R425" t="s">
        <v>20</v>
      </c>
      <c r="S425" t="s">
        <v>21</v>
      </c>
      <c r="T425" t="s">
        <v>21</v>
      </c>
    </row>
    <row r="426" spans="1:20" x14ac:dyDescent="0.2">
      <c r="A426" t="s">
        <v>878</v>
      </c>
      <c r="B426" t="s">
        <v>879</v>
      </c>
      <c r="C426" t="s">
        <v>57</v>
      </c>
      <c r="D426">
        <v>0.78</v>
      </c>
      <c r="E426">
        <v>0.36</v>
      </c>
      <c r="F426">
        <v>2.2000000000000002</v>
      </c>
      <c r="G426">
        <v>6.63</v>
      </c>
      <c r="H426">
        <v>8.02</v>
      </c>
      <c r="I426">
        <v>5.44</v>
      </c>
      <c r="J426">
        <v>1.39</v>
      </c>
      <c r="K426">
        <v>0.09</v>
      </c>
      <c r="L426">
        <v>0</v>
      </c>
      <c r="M426">
        <v>0</v>
      </c>
      <c r="N426">
        <v>0.28999999999999998</v>
      </c>
      <c r="O426">
        <v>0.13</v>
      </c>
      <c r="P426" t="s">
        <v>18</v>
      </c>
      <c r="Q426" t="s">
        <v>19</v>
      </c>
      <c r="R426" t="s">
        <v>20</v>
      </c>
      <c r="S426" t="s">
        <v>21</v>
      </c>
      <c r="T426" t="s">
        <v>21</v>
      </c>
    </row>
    <row r="427" spans="1:20" x14ac:dyDescent="0.2">
      <c r="A427" t="s">
        <v>880</v>
      </c>
      <c r="B427" t="s">
        <v>881</v>
      </c>
      <c r="C427" t="s">
        <v>27</v>
      </c>
      <c r="D427">
        <v>407</v>
      </c>
      <c r="E427">
        <v>407</v>
      </c>
      <c r="F427">
        <v>407</v>
      </c>
      <c r="G427">
        <v>407</v>
      </c>
      <c r="H427">
        <v>407</v>
      </c>
      <c r="I427">
        <v>407</v>
      </c>
      <c r="J427">
        <v>407</v>
      </c>
      <c r="K427">
        <v>407</v>
      </c>
      <c r="L427">
        <v>407</v>
      </c>
      <c r="M427">
        <v>407</v>
      </c>
      <c r="N427">
        <v>407</v>
      </c>
      <c r="O427">
        <v>407</v>
      </c>
      <c r="P427" t="s">
        <v>33</v>
      </c>
      <c r="Q427" t="s">
        <v>19</v>
      </c>
      <c r="R427" t="s">
        <v>20</v>
      </c>
      <c r="S427" t="s">
        <v>21</v>
      </c>
      <c r="T427" t="s">
        <v>21</v>
      </c>
    </row>
    <row r="428" spans="1:20" x14ac:dyDescent="0.2">
      <c r="A428" t="s">
        <v>882</v>
      </c>
      <c r="B428" t="s">
        <v>883</v>
      </c>
      <c r="C428" t="s">
        <v>27</v>
      </c>
      <c r="D428">
        <v>407</v>
      </c>
      <c r="E428">
        <v>407</v>
      </c>
      <c r="F428">
        <v>407</v>
      </c>
      <c r="G428">
        <v>407</v>
      </c>
      <c r="H428">
        <v>407</v>
      </c>
      <c r="I428">
        <v>407</v>
      </c>
      <c r="J428">
        <v>407</v>
      </c>
      <c r="K428">
        <v>407</v>
      </c>
      <c r="L428">
        <v>407</v>
      </c>
      <c r="M428">
        <v>407</v>
      </c>
      <c r="N428">
        <v>407</v>
      </c>
      <c r="O428">
        <v>407</v>
      </c>
      <c r="P428" t="s">
        <v>33</v>
      </c>
      <c r="Q428" t="s">
        <v>19</v>
      </c>
      <c r="R428" t="s">
        <v>20</v>
      </c>
      <c r="S428" t="s">
        <v>21</v>
      </c>
      <c r="T428" t="s">
        <v>21</v>
      </c>
    </row>
    <row r="429" spans="1:20" x14ac:dyDescent="0.2">
      <c r="A429" t="s">
        <v>884</v>
      </c>
      <c r="B429" t="s">
        <v>885</v>
      </c>
      <c r="C429" t="s">
        <v>27</v>
      </c>
      <c r="D429">
        <v>404</v>
      </c>
      <c r="E429">
        <v>404</v>
      </c>
      <c r="F429">
        <v>404</v>
      </c>
      <c r="G429">
        <v>404</v>
      </c>
      <c r="H429">
        <v>404</v>
      </c>
      <c r="I429">
        <v>404</v>
      </c>
      <c r="J429">
        <v>404</v>
      </c>
      <c r="K429">
        <v>404</v>
      </c>
      <c r="L429">
        <v>404</v>
      </c>
      <c r="M429">
        <v>404</v>
      </c>
      <c r="N429">
        <v>404</v>
      </c>
      <c r="O429">
        <v>404</v>
      </c>
      <c r="P429" t="s">
        <v>33</v>
      </c>
      <c r="Q429" t="s">
        <v>19</v>
      </c>
      <c r="R429" t="s">
        <v>20</v>
      </c>
      <c r="S429" t="s">
        <v>21</v>
      </c>
      <c r="T429" t="s">
        <v>21</v>
      </c>
    </row>
    <row r="430" spans="1:20" x14ac:dyDescent="0.2">
      <c r="A430" t="s">
        <v>886</v>
      </c>
      <c r="B430" t="s">
        <v>887</v>
      </c>
      <c r="C430" t="s">
        <v>27</v>
      </c>
      <c r="D430">
        <v>0.06</v>
      </c>
      <c r="E430">
        <v>0.05</v>
      </c>
      <c r="F430">
        <v>0.27</v>
      </c>
      <c r="G430">
        <v>0.23</v>
      </c>
      <c r="H430">
        <v>0.24</v>
      </c>
      <c r="I430">
        <v>0.47</v>
      </c>
      <c r="J430">
        <v>0.59</v>
      </c>
      <c r="K430">
        <v>0.41</v>
      </c>
      <c r="L430">
        <v>0.21</v>
      </c>
      <c r="M430">
        <v>0.03</v>
      </c>
      <c r="N430">
        <v>0.03</v>
      </c>
      <c r="O430">
        <v>0</v>
      </c>
      <c r="P430" t="s">
        <v>18</v>
      </c>
      <c r="Q430" t="s">
        <v>19</v>
      </c>
      <c r="R430" t="s">
        <v>122</v>
      </c>
      <c r="S430" t="s">
        <v>159</v>
      </c>
      <c r="T430" s="8" t="s">
        <v>2209</v>
      </c>
    </row>
    <row r="431" spans="1:20" x14ac:dyDescent="0.2">
      <c r="A431" t="s">
        <v>888</v>
      </c>
      <c r="B431" t="s">
        <v>889</v>
      </c>
      <c r="C431" t="s">
        <v>27</v>
      </c>
      <c r="D431">
        <v>0</v>
      </c>
      <c r="E431">
        <v>0</v>
      </c>
      <c r="F431">
        <v>0</v>
      </c>
      <c r="G431">
        <v>0</v>
      </c>
      <c r="H431">
        <v>0</v>
      </c>
      <c r="I431">
        <v>0</v>
      </c>
      <c r="J431">
        <v>0</v>
      </c>
      <c r="K431">
        <v>0</v>
      </c>
      <c r="L431">
        <v>0</v>
      </c>
      <c r="M431">
        <v>0</v>
      </c>
      <c r="N431">
        <v>0</v>
      </c>
      <c r="O431">
        <v>0</v>
      </c>
      <c r="P431" t="s">
        <v>18</v>
      </c>
      <c r="Q431" t="s">
        <v>19</v>
      </c>
      <c r="R431" t="s">
        <v>29</v>
      </c>
      <c r="S431" t="s">
        <v>21</v>
      </c>
      <c r="T431" t="s">
        <v>21</v>
      </c>
    </row>
    <row r="432" spans="1:20" x14ac:dyDescent="0.2">
      <c r="A432" t="s">
        <v>890</v>
      </c>
      <c r="B432" t="s">
        <v>891</v>
      </c>
      <c r="C432" t="s">
        <v>27</v>
      </c>
      <c r="D432">
        <v>48.34</v>
      </c>
      <c r="E432">
        <v>48.4</v>
      </c>
      <c r="F432">
        <v>47.99</v>
      </c>
      <c r="G432">
        <v>47.19</v>
      </c>
      <c r="H432">
        <v>46.46</v>
      </c>
      <c r="I432">
        <v>45.4</v>
      </c>
      <c r="J432">
        <v>44.53</v>
      </c>
      <c r="K432">
        <v>44.78</v>
      </c>
      <c r="L432">
        <v>45.85</v>
      </c>
      <c r="M432">
        <v>47.24</v>
      </c>
      <c r="N432">
        <v>48.5</v>
      </c>
      <c r="O432">
        <v>48.42</v>
      </c>
      <c r="P432" t="s">
        <v>33</v>
      </c>
      <c r="Q432" t="s">
        <v>19</v>
      </c>
      <c r="R432" t="s">
        <v>20</v>
      </c>
      <c r="S432" t="s">
        <v>21</v>
      </c>
      <c r="T432" t="s">
        <v>21</v>
      </c>
    </row>
    <row r="433" spans="1:20" x14ac:dyDescent="0.2">
      <c r="A433" t="s">
        <v>892</v>
      </c>
      <c r="B433" t="s">
        <v>893</v>
      </c>
      <c r="C433" t="s">
        <v>27</v>
      </c>
      <c r="D433">
        <v>48.23</v>
      </c>
      <c r="E433">
        <v>48.29</v>
      </c>
      <c r="F433">
        <v>47.89</v>
      </c>
      <c r="G433">
        <v>47.11</v>
      </c>
      <c r="H433">
        <v>46.35</v>
      </c>
      <c r="I433">
        <v>45.3</v>
      </c>
      <c r="J433">
        <v>44.43</v>
      </c>
      <c r="K433">
        <v>44.68</v>
      </c>
      <c r="L433">
        <v>45.75</v>
      </c>
      <c r="M433">
        <v>47.15</v>
      </c>
      <c r="N433">
        <v>48.42</v>
      </c>
      <c r="O433">
        <v>48.31</v>
      </c>
      <c r="P433" t="s">
        <v>33</v>
      </c>
      <c r="Q433" t="s">
        <v>19</v>
      </c>
      <c r="R433" t="s">
        <v>20</v>
      </c>
      <c r="S433" t="s">
        <v>21</v>
      </c>
      <c r="T433" t="s">
        <v>21</v>
      </c>
    </row>
    <row r="434" spans="1:20" x14ac:dyDescent="0.2">
      <c r="A434" t="s">
        <v>894</v>
      </c>
      <c r="B434" t="s">
        <v>895</v>
      </c>
      <c r="C434" t="s">
        <v>27</v>
      </c>
      <c r="D434">
        <v>4</v>
      </c>
      <c r="E434">
        <v>3</v>
      </c>
      <c r="F434">
        <v>18</v>
      </c>
      <c r="G434">
        <v>15</v>
      </c>
      <c r="H434">
        <v>16</v>
      </c>
      <c r="I434">
        <v>31</v>
      </c>
      <c r="J434">
        <v>39</v>
      </c>
      <c r="K434">
        <v>27</v>
      </c>
      <c r="L434">
        <v>14</v>
      </c>
      <c r="M434">
        <v>2</v>
      </c>
      <c r="N434">
        <v>2</v>
      </c>
      <c r="O434">
        <v>0</v>
      </c>
      <c r="P434" t="s">
        <v>18</v>
      </c>
      <c r="Q434" t="s">
        <v>19</v>
      </c>
      <c r="R434" t="s">
        <v>20</v>
      </c>
      <c r="S434" t="s">
        <v>21</v>
      </c>
      <c r="T434" t="s">
        <v>21</v>
      </c>
    </row>
    <row r="435" spans="1:20" x14ac:dyDescent="0.2">
      <c r="A435" s="10" t="s">
        <v>896</v>
      </c>
      <c r="B435" t="s">
        <v>897</v>
      </c>
      <c r="C435" t="s">
        <v>43</v>
      </c>
      <c r="D435">
        <v>830</v>
      </c>
      <c r="E435">
        <v>830</v>
      </c>
      <c r="F435">
        <v>830</v>
      </c>
      <c r="G435">
        <v>830</v>
      </c>
      <c r="H435">
        <v>830</v>
      </c>
      <c r="I435">
        <v>830</v>
      </c>
      <c r="J435">
        <v>830</v>
      </c>
      <c r="K435">
        <v>773</v>
      </c>
      <c r="L435">
        <v>786</v>
      </c>
      <c r="M435">
        <v>798</v>
      </c>
      <c r="N435">
        <v>798</v>
      </c>
      <c r="O435">
        <v>800</v>
      </c>
      <c r="P435" t="s">
        <v>33</v>
      </c>
      <c r="Q435" t="s">
        <v>25</v>
      </c>
      <c r="R435" t="s">
        <v>20</v>
      </c>
      <c r="S435" t="s">
        <v>21</v>
      </c>
      <c r="T435" t="s">
        <v>2253</v>
      </c>
    </row>
    <row r="436" spans="1:20" x14ac:dyDescent="0.2">
      <c r="A436" t="s">
        <v>898</v>
      </c>
      <c r="B436" t="s">
        <v>899</v>
      </c>
      <c r="C436" t="s">
        <v>57</v>
      </c>
      <c r="D436">
        <v>1.2</v>
      </c>
      <c r="E436">
        <v>0.93</v>
      </c>
      <c r="F436">
        <v>1.32</v>
      </c>
      <c r="G436">
        <v>1.35</v>
      </c>
      <c r="H436">
        <v>1.36</v>
      </c>
      <c r="I436">
        <v>0.92</v>
      </c>
      <c r="J436">
        <v>0.64</v>
      </c>
      <c r="K436">
        <v>0.35</v>
      </c>
      <c r="L436">
        <v>0.03</v>
      </c>
      <c r="M436">
        <v>0</v>
      </c>
      <c r="N436">
        <v>0.61</v>
      </c>
      <c r="O436">
        <v>0.85</v>
      </c>
      <c r="P436" t="s">
        <v>18</v>
      </c>
      <c r="Q436" t="s">
        <v>19</v>
      </c>
      <c r="R436" t="s">
        <v>20</v>
      </c>
      <c r="S436" t="s">
        <v>21</v>
      </c>
      <c r="T436" t="s">
        <v>21</v>
      </c>
    </row>
    <row r="437" spans="1:20" x14ac:dyDescent="0.2">
      <c r="A437" t="s">
        <v>900</v>
      </c>
      <c r="B437" t="s">
        <v>900</v>
      </c>
      <c r="C437" t="s">
        <v>57</v>
      </c>
      <c r="D437">
        <v>0.2</v>
      </c>
      <c r="E437">
        <v>0.21</v>
      </c>
      <c r="F437">
        <v>0.28000000000000003</v>
      </c>
      <c r="G437">
        <v>0.26</v>
      </c>
      <c r="H437">
        <v>0.27</v>
      </c>
      <c r="I437">
        <v>0.26</v>
      </c>
      <c r="J437">
        <v>0.25</v>
      </c>
      <c r="K437">
        <v>0.25</v>
      </c>
      <c r="L437">
        <v>0.23</v>
      </c>
      <c r="M437">
        <v>0.04</v>
      </c>
      <c r="N437">
        <v>0.08</v>
      </c>
      <c r="O437">
        <v>0.17</v>
      </c>
      <c r="P437" t="s">
        <v>18</v>
      </c>
      <c r="Q437" t="s">
        <v>19</v>
      </c>
      <c r="R437" t="s">
        <v>20</v>
      </c>
      <c r="S437" t="s">
        <v>21</v>
      </c>
      <c r="T437" t="s">
        <v>21</v>
      </c>
    </row>
    <row r="438" spans="1:20" x14ac:dyDescent="0.2">
      <c r="A438" t="s">
        <v>901</v>
      </c>
      <c r="B438" t="s">
        <v>902</v>
      </c>
      <c r="C438" t="s">
        <v>31</v>
      </c>
      <c r="D438">
        <v>0</v>
      </c>
      <c r="E438">
        <v>0</v>
      </c>
      <c r="F438">
        <v>0</v>
      </c>
      <c r="G438">
        <v>0</v>
      </c>
      <c r="H438">
        <v>0</v>
      </c>
      <c r="I438">
        <v>0</v>
      </c>
      <c r="J438">
        <v>0</v>
      </c>
      <c r="K438">
        <v>0</v>
      </c>
      <c r="L438">
        <v>0</v>
      </c>
      <c r="M438">
        <v>0</v>
      </c>
      <c r="N438">
        <v>0</v>
      </c>
      <c r="O438">
        <v>0</v>
      </c>
      <c r="P438" t="s">
        <v>18</v>
      </c>
      <c r="Q438" t="s">
        <v>19</v>
      </c>
      <c r="R438" t="s">
        <v>29</v>
      </c>
      <c r="S438" t="s">
        <v>21</v>
      </c>
      <c r="T438" t="s">
        <v>21</v>
      </c>
    </row>
    <row r="439" spans="1:20" x14ac:dyDescent="0.2">
      <c r="A439" t="s">
        <v>903</v>
      </c>
      <c r="B439" t="s">
        <v>904</v>
      </c>
      <c r="C439" t="s">
        <v>46</v>
      </c>
      <c r="D439">
        <v>27.07</v>
      </c>
      <c r="E439">
        <v>19.010000000000002</v>
      </c>
      <c r="F439">
        <v>24.52</v>
      </c>
      <c r="G439">
        <v>28.01</v>
      </c>
      <c r="H439">
        <v>24.93</v>
      </c>
      <c r="I439">
        <v>29.75</v>
      </c>
      <c r="J439">
        <v>27.31</v>
      </c>
      <c r="K439">
        <v>29.64</v>
      </c>
      <c r="L439">
        <v>25.86</v>
      </c>
      <c r="M439">
        <v>26.4</v>
      </c>
      <c r="N439">
        <v>27.58</v>
      </c>
      <c r="O439">
        <v>28.25</v>
      </c>
      <c r="P439" t="s">
        <v>18</v>
      </c>
      <c r="Q439" t="s">
        <v>25</v>
      </c>
      <c r="R439" t="s">
        <v>20</v>
      </c>
      <c r="S439" t="s">
        <v>21</v>
      </c>
      <c r="T439" t="s">
        <v>21</v>
      </c>
    </row>
    <row r="440" spans="1:20" x14ac:dyDescent="0.2">
      <c r="A440" t="s">
        <v>905</v>
      </c>
      <c r="B440" t="s">
        <v>906</v>
      </c>
      <c r="C440" t="s">
        <v>46</v>
      </c>
      <c r="D440">
        <v>65</v>
      </c>
      <c r="E440">
        <v>65</v>
      </c>
      <c r="F440">
        <v>65</v>
      </c>
      <c r="G440">
        <v>65</v>
      </c>
      <c r="H440">
        <v>65</v>
      </c>
      <c r="I440">
        <v>65</v>
      </c>
      <c r="J440">
        <v>65</v>
      </c>
      <c r="K440">
        <v>65</v>
      </c>
      <c r="L440">
        <v>65</v>
      </c>
      <c r="M440">
        <v>65</v>
      </c>
      <c r="N440">
        <v>65</v>
      </c>
      <c r="O440">
        <v>65</v>
      </c>
      <c r="P440" t="s">
        <v>33</v>
      </c>
      <c r="Q440" t="s">
        <v>25</v>
      </c>
      <c r="R440" t="s">
        <v>20</v>
      </c>
      <c r="S440" t="s">
        <v>21</v>
      </c>
      <c r="T440" t="s">
        <v>21</v>
      </c>
    </row>
    <row r="441" spans="1:20" x14ac:dyDescent="0.2">
      <c r="A441" t="s">
        <v>907</v>
      </c>
      <c r="B441" t="s">
        <v>908</v>
      </c>
      <c r="C441" t="s">
        <v>46</v>
      </c>
      <c r="D441">
        <v>65</v>
      </c>
      <c r="E441">
        <v>65</v>
      </c>
      <c r="F441">
        <v>65</v>
      </c>
      <c r="G441">
        <v>65</v>
      </c>
      <c r="H441">
        <v>65</v>
      </c>
      <c r="I441">
        <v>65</v>
      </c>
      <c r="J441">
        <v>65</v>
      </c>
      <c r="K441">
        <v>65</v>
      </c>
      <c r="L441">
        <v>65</v>
      </c>
      <c r="M441">
        <v>65</v>
      </c>
      <c r="N441">
        <v>65</v>
      </c>
      <c r="O441">
        <v>65</v>
      </c>
      <c r="P441" t="s">
        <v>33</v>
      </c>
      <c r="Q441" t="s">
        <v>25</v>
      </c>
      <c r="R441" t="s">
        <v>20</v>
      </c>
      <c r="S441" t="s">
        <v>21</v>
      </c>
      <c r="T441" t="s">
        <v>21</v>
      </c>
    </row>
    <row r="442" spans="1:20" x14ac:dyDescent="0.2">
      <c r="A442" t="s">
        <v>909</v>
      </c>
      <c r="B442" t="s">
        <v>910</v>
      </c>
      <c r="C442" t="s">
        <v>46</v>
      </c>
      <c r="D442">
        <v>65</v>
      </c>
      <c r="E442">
        <v>65</v>
      </c>
      <c r="F442">
        <v>65</v>
      </c>
      <c r="G442">
        <v>65</v>
      </c>
      <c r="H442">
        <v>65</v>
      </c>
      <c r="I442">
        <v>65</v>
      </c>
      <c r="J442">
        <v>65</v>
      </c>
      <c r="K442">
        <v>65</v>
      </c>
      <c r="L442">
        <v>65</v>
      </c>
      <c r="M442">
        <v>65</v>
      </c>
      <c r="N442">
        <v>65</v>
      </c>
      <c r="O442">
        <v>65</v>
      </c>
      <c r="P442" t="s">
        <v>33</v>
      </c>
      <c r="Q442" t="s">
        <v>25</v>
      </c>
      <c r="R442" t="s">
        <v>20</v>
      </c>
      <c r="S442" t="s">
        <v>21</v>
      </c>
      <c r="T442" t="s">
        <v>21</v>
      </c>
    </row>
    <row r="443" spans="1:20" x14ac:dyDescent="0.2">
      <c r="A443" t="s">
        <v>911</v>
      </c>
      <c r="B443" t="s">
        <v>912</v>
      </c>
      <c r="C443" t="s">
        <v>46</v>
      </c>
      <c r="D443">
        <v>65</v>
      </c>
      <c r="E443">
        <v>65</v>
      </c>
      <c r="F443">
        <v>65</v>
      </c>
      <c r="G443">
        <v>65</v>
      </c>
      <c r="H443">
        <v>65</v>
      </c>
      <c r="I443">
        <v>65</v>
      </c>
      <c r="J443">
        <v>65</v>
      </c>
      <c r="K443">
        <v>65</v>
      </c>
      <c r="L443">
        <v>65</v>
      </c>
      <c r="M443">
        <v>65</v>
      </c>
      <c r="N443">
        <v>65</v>
      </c>
      <c r="O443">
        <v>65</v>
      </c>
      <c r="P443" t="s">
        <v>33</v>
      </c>
      <c r="Q443" t="s">
        <v>25</v>
      </c>
      <c r="R443" t="s">
        <v>20</v>
      </c>
      <c r="S443" t="s">
        <v>21</v>
      </c>
      <c r="T443" t="s">
        <v>21</v>
      </c>
    </row>
    <row r="444" spans="1:20" x14ac:dyDescent="0.2">
      <c r="A444" t="s">
        <v>913</v>
      </c>
      <c r="B444" t="s">
        <v>914</v>
      </c>
      <c r="C444" t="s">
        <v>46</v>
      </c>
      <c r="D444">
        <v>34</v>
      </c>
      <c r="E444">
        <v>34</v>
      </c>
      <c r="F444">
        <v>34</v>
      </c>
      <c r="G444">
        <v>34</v>
      </c>
      <c r="H444">
        <v>34</v>
      </c>
      <c r="I444">
        <v>34</v>
      </c>
      <c r="J444">
        <v>34</v>
      </c>
      <c r="K444">
        <v>34</v>
      </c>
      <c r="L444">
        <v>34</v>
      </c>
      <c r="M444">
        <v>34</v>
      </c>
      <c r="N444">
        <v>34</v>
      </c>
      <c r="O444">
        <v>34</v>
      </c>
      <c r="P444" t="s">
        <v>33</v>
      </c>
      <c r="Q444" t="s">
        <v>25</v>
      </c>
      <c r="R444" t="s">
        <v>20</v>
      </c>
      <c r="S444" t="s">
        <v>21</v>
      </c>
      <c r="T444" t="s">
        <v>21</v>
      </c>
    </row>
    <row r="445" spans="1:20" x14ac:dyDescent="0.2">
      <c r="A445" t="s">
        <v>915</v>
      </c>
      <c r="B445" t="s">
        <v>916</v>
      </c>
      <c r="C445" t="s">
        <v>46</v>
      </c>
      <c r="D445">
        <v>673.8</v>
      </c>
      <c r="E445">
        <v>673.8</v>
      </c>
      <c r="F445">
        <v>673.8</v>
      </c>
      <c r="G445">
        <v>673.8</v>
      </c>
      <c r="H445">
        <v>673.8</v>
      </c>
      <c r="I445">
        <v>673.8</v>
      </c>
      <c r="J445">
        <v>673.8</v>
      </c>
      <c r="K445">
        <v>673.8</v>
      </c>
      <c r="L445">
        <v>673.8</v>
      </c>
      <c r="M445">
        <v>673.8</v>
      </c>
      <c r="N445">
        <v>673.8</v>
      </c>
      <c r="O445">
        <v>673.8</v>
      </c>
      <c r="P445" t="s">
        <v>33</v>
      </c>
      <c r="Q445" t="s">
        <v>25</v>
      </c>
      <c r="R445" t="s">
        <v>20</v>
      </c>
      <c r="S445" t="s">
        <v>21</v>
      </c>
      <c r="T445" t="s">
        <v>21</v>
      </c>
    </row>
    <row r="446" spans="1:20" x14ac:dyDescent="0.2">
      <c r="A446" t="s">
        <v>917</v>
      </c>
      <c r="B446" t="s">
        <v>918</v>
      </c>
      <c r="C446" t="s">
        <v>46</v>
      </c>
      <c r="D446">
        <v>225.8</v>
      </c>
      <c r="E446">
        <v>225.8</v>
      </c>
      <c r="F446">
        <v>225.8</v>
      </c>
      <c r="G446">
        <v>225.8</v>
      </c>
      <c r="H446">
        <v>225.8</v>
      </c>
      <c r="I446">
        <v>225.8</v>
      </c>
      <c r="J446">
        <v>225.8</v>
      </c>
      <c r="K446">
        <v>225.8</v>
      </c>
      <c r="L446">
        <v>225.8</v>
      </c>
      <c r="M446">
        <v>225.8</v>
      </c>
      <c r="N446">
        <v>225.8</v>
      </c>
      <c r="O446">
        <v>225.8</v>
      </c>
      <c r="P446" t="s">
        <v>33</v>
      </c>
      <c r="Q446" t="s">
        <v>25</v>
      </c>
      <c r="R446" t="s">
        <v>20</v>
      </c>
      <c r="S446" t="s">
        <v>21</v>
      </c>
      <c r="T446" t="s">
        <v>21</v>
      </c>
    </row>
    <row r="447" spans="1:20" x14ac:dyDescent="0.2">
      <c r="A447" t="s">
        <v>919</v>
      </c>
      <c r="B447" t="s">
        <v>920</v>
      </c>
      <c r="C447" t="s">
        <v>43</v>
      </c>
      <c r="D447">
        <v>10.36</v>
      </c>
      <c r="E447">
        <v>10.61</v>
      </c>
      <c r="F447">
        <v>9.94</v>
      </c>
      <c r="G447">
        <v>3.46</v>
      </c>
      <c r="H447">
        <v>10.52</v>
      </c>
      <c r="I447">
        <v>8.26</v>
      </c>
      <c r="J447">
        <v>7.66</v>
      </c>
      <c r="K447">
        <v>6.79</v>
      </c>
      <c r="L447">
        <v>6.02</v>
      </c>
      <c r="M447">
        <v>7.86</v>
      </c>
      <c r="N447">
        <v>9.09</v>
      </c>
      <c r="O447">
        <v>11.03</v>
      </c>
      <c r="P447" t="s">
        <v>18</v>
      </c>
      <c r="Q447" t="s">
        <v>25</v>
      </c>
      <c r="R447" t="s">
        <v>20</v>
      </c>
      <c r="S447" t="s">
        <v>21</v>
      </c>
      <c r="T447" t="s">
        <v>21</v>
      </c>
    </row>
    <row r="448" spans="1:20" x14ac:dyDescent="0.2">
      <c r="A448" t="s">
        <v>921</v>
      </c>
      <c r="B448" t="s">
        <v>922</v>
      </c>
      <c r="C448" t="s">
        <v>43</v>
      </c>
      <c r="D448">
        <v>0</v>
      </c>
      <c r="E448">
        <v>0</v>
      </c>
      <c r="F448">
        <v>0</v>
      </c>
      <c r="G448">
        <v>0</v>
      </c>
      <c r="H448">
        <v>0</v>
      </c>
      <c r="I448">
        <v>0</v>
      </c>
      <c r="J448">
        <v>0</v>
      </c>
      <c r="K448">
        <v>0</v>
      </c>
      <c r="L448">
        <v>0</v>
      </c>
      <c r="M448">
        <v>0</v>
      </c>
      <c r="N448">
        <v>0</v>
      </c>
      <c r="O448">
        <v>0</v>
      </c>
      <c r="P448" t="s">
        <v>18</v>
      </c>
      <c r="Q448" t="s">
        <v>19</v>
      </c>
      <c r="R448" t="s">
        <v>29</v>
      </c>
      <c r="S448" t="s">
        <v>21</v>
      </c>
      <c r="T448" t="s">
        <v>21</v>
      </c>
    </row>
    <row r="449" spans="1:20" x14ac:dyDescent="0.2">
      <c r="A449" t="s">
        <v>923</v>
      </c>
      <c r="B449" t="s">
        <v>924</v>
      </c>
      <c r="C449" t="s">
        <v>43</v>
      </c>
      <c r="D449">
        <v>0.06</v>
      </c>
      <c r="E449">
        <v>0.05</v>
      </c>
      <c r="F449">
        <v>0.27</v>
      </c>
      <c r="G449">
        <v>0.23</v>
      </c>
      <c r="H449">
        <v>0.24</v>
      </c>
      <c r="I449">
        <v>0.47</v>
      </c>
      <c r="J449">
        <v>0.59</v>
      </c>
      <c r="K449">
        <v>0.41</v>
      </c>
      <c r="L449">
        <v>0.21</v>
      </c>
      <c r="M449">
        <v>0.03</v>
      </c>
      <c r="N449">
        <v>0.03</v>
      </c>
      <c r="O449">
        <v>0</v>
      </c>
      <c r="P449" t="s">
        <v>18</v>
      </c>
      <c r="Q449" t="s">
        <v>19</v>
      </c>
      <c r="R449" t="s">
        <v>20</v>
      </c>
      <c r="S449" t="s">
        <v>21</v>
      </c>
      <c r="T449" t="s">
        <v>21</v>
      </c>
    </row>
    <row r="450" spans="1:20" x14ac:dyDescent="0.2">
      <c r="A450" t="s">
        <v>925</v>
      </c>
      <c r="B450" t="s">
        <v>926</v>
      </c>
      <c r="C450" t="s">
        <v>226</v>
      </c>
      <c r="D450">
        <v>65.08</v>
      </c>
      <c r="E450">
        <v>65.08</v>
      </c>
      <c r="F450">
        <v>65.08</v>
      </c>
      <c r="G450">
        <v>65.08</v>
      </c>
      <c r="H450">
        <v>65.08</v>
      </c>
      <c r="I450">
        <v>65.08</v>
      </c>
      <c r="J450">
        <v>65.08</v>
      </c>
      <c r="K450">
        <v>65.08</v>
      </c>
      <c r="L450">
        <v>65.08</v>
      </c>
      <c r="M450">
        <v>65.08</v>
      </c>
      <c r="N450">
        <v>65.08</v>
      </c>
      <c r="O450">
        <v>65.08</v>
      </c>
      <c r="P450" t="s">
        <v>33</v>
      </c>
      <c r="Q450" t="s">
        <v>19</v>
      </c>
      <c r="R450" t="s">
        <v>20</v>
      </c>
      <c r="S450" t="s">
        <v>21</v>
      </c>
      <c r="T450" t="s">
        <v>21</v>
      </c>
    </row>
    <row r="451" spans="1:20" x14ac:dyDescent="0.2">
      <c r="A451" t="s">
        <v>927</v>
      </c>
      <c r="B451" t="s">
        <v>928</v>
      </c>
      <c r="C451" t="s">
        <v>226</v>
      </c>
      <c r="D451">
        <v>97.62</v>
      </c>
      <c r="E451">
        <v>97.62</v>
      </c>
      <c r="F451">
        <v>97.62</v>
      </c>
      <c r="G451">
        <v>97.62</v>
      </c>
      <c r="H451">
        <v>97.62</v>
      </c>
      <c r="I451">
        <v>97.62</v>
      </c>
      <c r="J451">
        <v>97.62</v>
      </c>
      <c r="K451">
        <v>97.62</v>
      </c>
      <c r="L451">
        <v>97.62</v>
      </c>
      <c r="M451">
        <v>97.62</v>
      </c>
      <c r="N451">
        <v>97.62</v>
      </c>
      <c r="O451">
        <v>97.62</v>
      </c>
      <c r="P451" t="s">
        <v>33</v>
      </c>
      <c r="Q451" t="s">
        <v>19</v>
      </c>
      <c r="R451" t="s">
        <v>20</v>
      </c>
      <c r="S451" t="s">
        <v>21</v>
      </c>
      <c r="T451" t="s">
        <v>21</v>
      </c>
    </row>
    <row r="452" spans="1:20" x14ac:dyDescent="0.2">
      <c r="A452" t="s">
        <v>929</v>
      </c>
      <c r="B452" t="s">
        <v>930</v>
      </c>
      <c r="C452" t="s">
        <v>226</v>
      </c>
      <c r="D452">
        <v>0</v>
      </c>
      <c r="E452">
        <v>0</v>
      </c>
      <c r="F452">
        <v>0</v>
      </c>
      <c r="G452">
        <v>0</v>
      </c>
      <c r="H452">
        <v>0</v>
      </c>
      <c r="I452">
        <v>0</v>
      </c>
      <c r="J452">
        <v>0</v>
      </c>
      <c r="K452">
        <v>0</v>
      </c>
      <c r="L452">
        <v>0</v>
      </c>
      <c r="M452">
        <v>0</v>
      </c>
      <c r="N452">
        <v>0</v>
      </c>
      <c r="O452">
        <v>0</v>
      </c>
      <c r="P452" t="s">
        <v>18</v>
      </c>
      <c r="Q452" t="s">
        <v>19</v>
      </c>
      <c r="R452" t="s">
        <v>20</v>
      </c>
      <c r="S452" t="s">
        <v>21</v>
      </c>
      <c r="T452" t="s">
        <v>21</v>
      </c>
    </row>
    <row r="453" spans="1:20" x14ac:dyDescent="0.2">
      <c r="A453" t="s">
        <v>931</v>
      </c>
      <c r="B453" t="s">
        <v>932</v>
      </c>
      <c r="C453" t="s">
        <v>27</v>
      </c>
      <c r="D453">
        <v>0.8</v>
      </c>
      <c r="E453">
        <v>0.6</v>
      </c>
      <c r="F453">
        <v>3.6</v>
      </c>
      <c r="G453">
        <v>3</v>
      </c>
      <c r="H453">
        <v>3.2</v>
      </c>
      <c r="I453">
        <v>6.2</v>
      </c>
      <c r="J453">
        <v>7.8</v>
      </c>
      <c r="K453">
        <v>5.4</v>
      </c>
      <c r="L453">
        <v>2.8</v>
      </c>
      <c r="M453">
        <v>0.4</v>
      </c>
      <c r="N453">
        <v>0.4</v>
      </c>
      <c r="O453">
        <v>0</v>
      </c>
      <c r="P453" t="s">
        <v>18</v>
      </c>
      <c r="Q453" t="s">
        <v>19</v>
      </c>
      <c r="R453" t="s">
        <v>20</v>
      </c>
      <c r="S453" t="s">
        <v>21</v>
      </c>
      <c r="T453" t="s">
        <v>21</v>
      </c>
    </row>
    <row r="454" spans="1:20" x14ac:dyDescent="0.2">
      <c r="A454" t="s">
        <v>933</v>
      </c>
      <c r="B454" t="s">
        <v>934</v>
      </c>
      <c r="C454" t="s">
        <v>43</v>
      </c>
      <c r="D454">
        <v>111.03</v>
      </c>
      <c r="E454">
        <v>68.989999999999995</v>
      </c>
      <c r="F454">
        <v>61.98</v>
      </c>
      <c r="G454">
        <v>138.21</v>
      </c>
      <c r="H454">
        <v>245.54</v>
      </c>
      <c r="I454">
        <v>366.05</v>
      </c>
      <c r="J454">
        <v>860.75</v>
      </c>
      <c r="K454">
        <v>747.59</v>
      </c>
      <c r="L454">
        <v>407.03</v>
      </c>
      <c r="M454">
        <v>195.42</v>
      </c>
      <c r="N454">
        <v>224.87</v>
      </c>
      <c r="O454">
        <v>177.94</v>
      </c>
      <c r="P454" t="s">
        <v>33</v>
      </c>
      <c r="Q454" t="s">
        <v>19</v>
      </c>
      <c r="R454" t="s">
        <v>20</v>
      </c>
      <c r="S454" t="s">
        <v>21</v>
      </c>
      <c r="T454" t="s">
        <v>21</v>
      </c>
    </row>
    <row r="455" spans="1:20" x14ac:dyDescent="0.2">
      <c r="A455" t="s">
        <v>935</v>
      </c>
      <c r="B455" t="s">
        <v>936</v>
      </c>
      <c r="C455" t="s">
        <v>31</v>
      </c>
      <c r="D455">
        <v>0.01</v>
      </c>
      <c r="E455">
        <v>0.01</v>
      </c>
      <c r="F455">
        <v>0.03</v>
      </c>
      <c r="G455">
        <v>0.02</v>
      </c>
      <c r="H455">
        <v>0.02</v>
      </c>
      <c r="I455">
        <v>0.02</v>
      </c>
      <c r="J455">
        <v>0.01</v>
      </c>
      <c r="K455">
        <v>0</v>
      </c>
      <c r="L455">
        <v>0.01</v>
      </c>
      <c r="M455">
        <v>0</v>
      </c>
      <c r="N455">
        <v>0</v>
      </c>
      <c r="O455">
        <v>0</v>
      </c>
      <c r="P455" t="s">
        <v>18</v>
      </c>
      <c r="Q455" t="s">
        <v>19</v>
      </c>
      <c r="R455" t="s">
        <v>20</v>
      </c>
      <c r="S455" t="s">
        <v>21</v>
      </c>
      <c r="T455" t="s">
        <v>21</v>
      </c>
    </row>
    <row r="456" spans="1:20" x14ac:dyDescent="0.2">
      <c r="A456" t="s">
        <v>937</v>
      </c>
      <c r="B456" t="s">
        <v>938</v>
      </c>
      <c r="C456" t="s">
        <v>46</v>
      </c>
      <c r="D456">
        <v>42</v>
      </c>
      <c r="E456">
        <v>42</v>
      </c>
      <c r="F456">
        <v>42</v>
      </c>
      <c r="G456">
        <v>42</v>
      </c>
      <c r="H456">
        <v>42</v>
      </c>
      <c r="I456">
        <v>42</v>
      </c>
      <c r="J456">
        <v>42</v>
      </c>
      <c r="K456">
        <v>42</v>
      </c>
      <c r="L456">
        <v>42</v>
      </c>
      <c r="M456">
        <v>42</v>
      </c>
      <c r="N456">
        <v>42</v>
      </c>
      <c r="O456">
        <v>42</v>
      </c>
      <c r="P456" t="s">
        <v>33</v>
      </c>
      <c r="Q456" t="s">
        <v>25</v>
      </c>
      <c r="R456" t="s">
        <v>20</v>
      </c>
      <c r="S456" t="s">
        <v>21</v>
      </c>
      <c r="T456" t="s">
        <v>21</v>
      </c>
    </row>
    <row r="457" spans="1:20" x14ac:dyDescent="0.2">
      <c r="A457" t="s">
        <v>939</v>
      </c>
      <c r="B457" t="s">
        <v>940</v>
      </c>
      <c r="C457" t="s">
        <v>46</v>
      </c>
      <c r="D457">
        <v>42</v>
      </c>
      <c r="E457">
        <v>42</v>
      </c>
      <c r="F457">
        <v>42</v>
      </c>
      <c r="G457">
        <v>42</v>
      </c>
      <c r="H457">
        <v>42</v>
      </c>
      <c r="I457">
        <v>42</v>
      </c>
      <c r="J457">
        <v>42</v>
      </c>
      <c r="K457">
        <v>42</v>
      </c>
      <c r="L457">
        <v>42</v>
      </c>
      <c r="M457">
        <v>42</v>
      </c>
      <c r="N457">
        <v>42</v>
      </c>
      <c r="O457">
        <v>42</v>
      </c>
      <c r="P457" t="s">
        <v>33</v>
      </c>
      <c r="Q457" t="s">
        <v>25</v>
      </c>
      <c r="R457" t="s">
        <v>20</v>
      </c>
      <c r="S457" t="s">
        <v>21</v>
      </c>
      <c r="T457" t="s">
        <v>21</v>
      </c>
    </row>
    <row r="458" spans="1:20" x14ac:dyDescent="0.2">
      <c r="A458" t="s">
        <v>941</v>
      </c>
      <c r="B458" t="s">
        <v>942</v>
      </c>
      <c r="C458" t="s">
        <v>46</v>
      </c>
      <c r="D458">
        <v>42</v>
      </c>
      <c r="E458">
        <v>42</v>
      </c>
      <c r="F458">
        <v>42</v>
      </c>
      <c r="G458">
        <v>42</v>
      </c>
      <c r="H458">
        <v>42</v>
      </c>
      <c r="I458">
        <v>42</v>
      </c>
      <c r="J458">
        <v>42</v>
      </c>
      <c r="K458">
        <v>42</v>
      </c>
      <c r="L458">
        <v>42</v>
      </c>
      <c r="M458">
        <v>42</v>
      </c>
      <c r="N458">
        <v>42</v>
      </c>
      <c r="O458">
        <v>42</v>
      </c>
      <c r="P458" t="s">
        <v>33</v>
      </c>
      <c r="Q458" t="s">
        <v>25</v>
      </c>
      <c r="R458" t="s">
        <v>20</v>
      </c>
      <c r="S458" t="s">
        <v>21</v>
      </c>
      <c r="T458" t="s">
        <v>21</v>
      </c>
    </row>
    <row r="459" spans="1:20" x14ac:dyDescent="0.2">
      <c r="A459" t="s">
        <v>943</v>
      </c>
      <c r="B459" t="s">
        <v>944</v>
      </c>
      <c r="C459" t="s">
        <v>31</v>
      </c>
      <c r="D459">
        <v>0.6</v>
      </c>
      <c r="E459">
        <v>0.65</v>
      </c>
      <c r="F459">
        <v>0</v>
      </c>
      <c r="G459">
        <v>0.23</v>
      </c>
      <c r="H459">
        <v>1.05</v>
      </c>
      <c r="I459">
        <v>1.96</v>
      </c>
      <c r="J459">
        <v>1.56</v>
      </c>
      <c r="K459">
        <v>1.57</v>
      </c>
      <c r="L459">
        <v>1.58</v>
      </c>
      <c r="M459">
        <v>0.13</v>
      </c>
      <c r="N459">
        <v>0</v>
      </c>
      <c r="O459">
        <v>0</v>
      </c>
      <c r="P459" t="s">
        <v>18</v>
      </c>
      <c r="Q459" t="s">
        <v>19</v>
      </c>
      <c r="R459" t="s">
        <v>20</v>
      </c>
      <c r="S459" t="s">
        <v>21</v>
      </c>
      <c r="T459" t="s">
        <v>21</v>
      </c>
    </row>
    <row r="460" spans="1:20" x14ac:dyDescent="0.2">
      <c r="A460" t="s">
        <v>945</v>
      </c>
      <c r="B460" t="s">
        <v>946</v>
      </c>
      <c r="C460" t="s">
        <v>43</v>
      </c>
      <c r="D460">
        <v>307</v>
      </c>
      <c r="E460">
        <v>307</v>
      </c>
      <c r="F460">
        <v>307</v>
      </c>
      <c r="G460">
        <v>307</v>
      </c>
      <c r="H460">
        <v>307</v>
      </c>
      <c r="I460">
        <v>307</v>
      </c>
      <c r="J460">
        <v>307</v>
      </c>
      <c r="K460">
        <v>307</v>
      </c>
      <c r="L460">
        <v>239</v>
      </c>
      <c r="M460">
        <v>300</v>
      </c>
      <c r="N460">
        <v>307</v>
      </c>
      <c r="O460">
        <v>307</v>
      </c>
      <c r="P460" t="s">
        <v>33</v>
      </c>
      <c r="Q460" t="s">
        <v>19</v>
      </c>
      <c r="R460" t="s">
        <v>20</v>
      </c>
      <c r="S460" t="s">
        <v>21</v>
      </c>
    </row>
    <row r="461" spans="1:20" x14ac:dyDescent="0.2">
      <c r="A461" t="s">
        <v>947</v>
      </c>
      <c r="B461" t="s">
        <v>948</v>
      </c>
      <c r="C461" t="s">
        <v>43</v>
      </c>
      <c r="D461">
        <v>5.04</v>
      </c>
      <c r="E461">
        <v>3.78</v>
      </c>
      <c r="F461">
        <v>22.68</v>
      </c>
      <c r="G461">
        <v>18.899999999999999</v>
      </c>
      <c r="H461">
        <v>20.16</v>
      </c>
      <c r="I461">
        <v>39.06</v>
      </c>
      <c r="J461">
        <v>49.14</v>
      </c>
      <c r="K461">
        <v>34.020000000000003</v>
      </c>
      <c r="L461">
        <v>17.64</v>
      </c>
      <c r="M461">
        <v>2.52</v>
      </c>
      <c r="N461">
        <v>2.52</v>
      </c>
      <c r="O461">
        <v>0</v>
      </c>
      <c r="P461" t="s">
        <v>18</v>
      </c>
      <c r="Q461" t="s">
        <v>25</v>
      </c>
      <c r="R461" t="s">
        <v>20</v>
      </c>
      <c r="S461" t="s">
        <v>21</v>
      </c>
      <c r="T461" t="s">
        <v>21</v>
      </c>
    </row>
    <row r="462" spans="1:20" x14ac:dyDescent="0.2">
      <c r="A462" t="s">
        <v>949</v>
      </c>
      <c r="B462" t="s">
        <v>950</v>
      </c>
      <c r="C462" t="s">
        <v>43</v>
      </c>
      <c r="D462">
        <v>5.32</v>
      </c>
      <c r="E462">
        <v>3.99</v>
      </c>
      <c r="F462">
        <v>23.94</v>
      </c>
      <c r="G462">
        <v>19.95</v>
      </c>
      <c r="H462">
        <v>21.28</v>
      </c>
      <c r="I462">
        <v>41.23</v>
      </c>
      <c r="J462">
        <v>51.87</v>
      </c>
      <c r="K462">
        <v>35.909999999999997</v>
      </c>
      <c r="L462">
        <v>18.62</v>
      </c>
      <c r="M462">
        <v>2.66</v>
      </c>
      <c r="N462">
        <v>2.66</v>
      </c>
      <c r="O462">
        <v>0</v>
      </c>
      <c r="P462" t="s">
        <v>18</v>
      </c>
      <c r="Q462" t="s">
        <v>25</v>
      </c>
      <c r="R462" t="s">
        <v>20</v>
      </c>
      <c r="S462" t="s">
        <v>21</v>
      </c>
      <c r="T462" t="s">
        <v>21</v>
      </c>
    </row>
    <row r="463" spans="1:20" x14ac:dyDescent="0.2">
      <c r="A463" t="s">
        <v>951</v>
      </c>
      <c r="B463" t="s">
        <v>952</v>
      </c>
      <c r="C463" t="s">
        <v>43</v>
      </c>
      <c r="D463">
        <v>5.32</v>
      </c>
      <c r="E463">
        <v>3.99</v>
      </c>
      <c r="F463">
        <v>23.94</v>
      </c>
      <c r="G463">
        <v>19.95</v>
      </c>
      <c r="H463">
        <v>21.28</v>
      </c>
      <c r="I463">
        <v>41.23</v>
      </c>
      <c r="J463">
        <v>51.87</v>
      </c>
      <c r="K463">
        <v>35.909999999999997</v>
      </c>
      <c r="L463">
        <v>18.62</v>
      </c>
      <c r="M463">
        <v>2.66</v>
      </c>
      <c r="N463">
        <v>2.66</v>
      </c>
      <c r="O463">
        <v>0</v>
      </c>
      <c r="P463" t="s">
        <v>18</v>
      </c>
      <c r="Q463" t="s">
        <v>25</v>
      </c>
      <c r="R463" t="s">
        <v>20</v>
      </c>
      <c r="S463" t="s">
        <v>21</v>
      </c>
      <c r="T463" t="s">
        <v>21</v>
      </c>
    </row>
    <row r="464" spans="1:20" x14ac:dyDescent="0.2">
      <c r="A464" t="s">
        <v>953</v>
      </c>
      <c r="B464" t="s">
        <v>954</v>
      </c>
      <c r="C464" t="s">
        <v>221</v>
      </c>
      <c r="D464">
        <v>6</v>
      </c>
      <c r="E464">
        <v>4.5</v>
      </c>
      <c r="F464">
        <v>27</v>
      </c>
      <c r="G464">
        <v>22.5</v>
      </c>
      <c r="H464">
        <v>24</v>
      </c>
      <c r="I464">
        <v>46.5</v>
      </c>
      <c r="J464">
        <v>58.5</v>
      </c>
      <c r="K464">
        <v>40.5</v>
      </c>
      <c r="L464">
        <v>21</v>
      </c>
      <c r="M464">
        <v>3</v>
      </c>
      <c r="N464">
        <v>3</v>
      </c>
      <c r="O464">
        <v>0</v>
      </c>
      <c r="P464" t="s">
        <v>18</v>
      </c>
      <c r="Q464" t="s">
        <v>25</v>
      </c>
      <c r="R464" t="s">
        <v>20</v>
      </c>
      <c r="S464" t="s">
        <v>21</v>
      </c>
      <c r="T464" t="s">
        <v>21</v>
      </c>
    </row>
    <row r="465" spans="1:20" x14ac:dyDescent="0.2">
      <c r="A465" t="s">
        <v>955</v>
      </c>
      <c r="B465" t="s">
        <v>956</v>
      </c>
      <c r="C465" t="s">
        <v>221</v>
      </c>
      <c r="D465">
        <v>8</v>
      </c>
      <c r="E465">
        <v>6</v>
      </c>
      <c r="F465">
        <v>36</v>
      </c>
      <c r="G465">
        <v>30</v>
      </c>
      <c r="H465">
        <v>32</v>
      </c>
      <c r="I465">
        <v>62</v>
      </c>
      <c r="J465">
        <v>78</v>
      </c>
      <c r="K465">
        <v>54</v>
      </c>
      <c r="L465">
        <v>28</v>
      </c>
      <c r="M465">
        <v>4</v>
      </c>
      <c r="N465">
        <v>4</v>
      </c>
      <c r="O465">
        <v>0</v>
      </c>
      <c r="P465" t="s">
        <v>18</v>
      </c>
      <c r="Q465" t="s">
        <v>25</v>
      </c>
      <c r="R465" t="s">
        <v>20</v>
      </c>
      <c r="S465" t="s">
        <v>21</v>
      </c>
      <c r="T465" t="s">
        <v>21</v>
      </c>
    </row>
    <row r="466" spans="1:20" x14ac:dyDescent="0.2">
      <c r="A466" t="s">
        <v>957</v>
      </c>
      <c r="B466" t="s">
        <v>958</v>
      </c>
      <c r="C466" t="s">
        <v>221</v>
      </c>
      <c r="D466">
        <v>6</v>
      </c>
      <c r="E466">
        <v>4.5</v>
      </c>
      <c r="F466">
        <v>27</v>
      </c>
      <c r="G466">
        <v>22.5</v>
      </c>
      <c r="H466">
        <v>24</v>
      </c>
      <c r="I466">
        <v>46.5</v>
      </c>
      <c r="J466">
        <v>58.5</v>
      </c>
      <c r="K466">
        <v>40.5</v>
      </c>
      <c r="L466">
        <v>21</v>
      </c>
      <c r="M466">
        <v>3</v>
      </c>
      <c r="N466">
        <v>3</v>
      </c>
      <c r="O466">
        <v>0</v>
      </c>
      <c r="P466" t="s">
        <v>18</v>
      </c>
      <c r="Q466" t="s">
        <v>25</v>
      </c>
      <c r="R466" t="s">
        <v>20</v>
      </c>
      <c r="S466" t="s">
        <v>21</v>
      </c>
      <c r="T466" t="s">
        <v>21</v>
      </c>
    </row>
    <row r="467" spans="1:20" x14ac:dyDescent="0.2">
      <c r="A467" t="s">
        <v>959</v>
      </c>
      <c r="B467" t="s">
        <v>960</v>
      </c>
      <c r="C467" t="s">
        <v>221</v>
      </c>
      <c r="D467">
        <v>0.8</v>
      </c>
      <c r="E467">
        <v>0.6</v>
      </c>
      <c r="F467">
        <v>3.6</v>
      </c>
      <c r="G467">
        <v>3</v>
      </c>
      <c r="H467">
        <v>3.2</v>
      </c>
      <c r="I467">
        <v>6.2</v>
      </c>
      <c r="J467">
        <v>7.8</v>
      </c>
      <c r="K467">
        <v>5.4</v>
      </c>
      <c r="L467">
        <v>2.8</v>
      </c>
      <c r="M467">
        <v>0.4</v>
      </c>
      <c r="N467">
        <v>0.4</v>
      </c>
      <c r="O467">
        <v>0</v>
      </c>
      <c r="P467" t="s">
        <v>18</v>
      </c>
      <c r="Q467" t="s">
        <v>25</v>
      </c>
      <c r="R467" t="s">
        <v>122</v>
      </c>
      <c r="S467" t="s">
        <v>159</v>
      </c>
      <c r="T467" s="8" t="s">
        <v>2156</v>
      </c>
    </row>
    <row r="468" spans="1:20" x14ac:dyDescent="0.2">
      <c r="A468" t="s">
        <v>961</v>
      </c>
      <c r="B468" t="s">
        <v>962</v>
      </c>
      <c r="C468" t="s">
        <v>43</v>
      </c>
      <c r="D468">
        <v>22.4</v>
      </c>
      <c r="E468">
        <v>19.2</v>
      </c>
      <c r="F468">
        <v>44.8</v>
      </c>
      <c r="G468">
        <v>40</v>
      </c>
      <c r="H468">
        <v>40</v>
      </c>
      <c r="I468">
        <v>52.8</v>
      </c>
      <c r="J468">
        <v>36.799999999999997</v>
      </c>
      <c r="K468">
        <v>33.6</v>
      </c>
      <c r="L468">
        <v>24</v>
      </c>
      <c r="M468">
        <v>12.8</v>
      </c>
      <c r="N468">
        <v>19.2</v>
      </c>
      <c r="O468">
        <v>20.8</v>
      </c>
      <c r="P468" t="s">
        <v>18</v>
      </c>
      <c r="Q468" t="s">
        <v>25</v>
      </c>
      <c r="R468" t="s">
        <v>20</v>
      </c>
      <c r="S468" t="s">
        <v>21</v>
      </c>
      <c r="T468" t="s">
        <v>21</v>
      </c>
    </row>
    <row r="469" spans="1:20" x14ac:dyDescent="0.2">
      <c r="A469" t="s">
        <v>963</v>
      </c>
      <c r="B469" t="s">
        <v>964</v>
      </c>
      <c r="C469" t="s">
        <v>43</v>
      </c>
      <c r="D469">
        <v>10.78</v>
      </c>
      <c r="E469">
        <v>9.24</v>
      </c>
      <c r="F469">
        <v>21.56</v>
      </c>
      <c r="G469">
        <v>19.25</v>
      </c>
      <c r="H469">
        <v>19.25</v>
      </c>
      <c r="I469">
        <v>25.41</v>
      </c>
      <c r="J469">
        <v>17.71</v>
      </c>
      <c r="K469">
        <v>16.170000000000002</v>
      </c>
      <c r="L469">
        <v>11.55</v>
      </c>
      <c r="M469">
        <v>6.16</v>
      </c>
      <c r="N469">
        <v>9.24</v>
      </c>
      <c r="O469">
        <v>10.01</v>
      </c>
      <c r="P469" t="s">
        <v>18</v>
      </c>
      <c r="Q469" t="s">
        <v>25</v>
      </c>
      <c r="R469" t="s">
        <v>20</v>
      </c>
      <c r="S469" t="s">
        <v>21</v>
      </c>
      <c r="T469" t="s">
        <v>21</v>
      </c>
    </row>
    <row r="470" spans="1:20" x14ac:dyDescent="0.2">
      <c r="A470" t="s">
        <v>965</v>
      </c>
      <c r="B470" t="s">
        <v>966</v>
      </c>
      <c r="C470" t="s">
        <v>27</v>
      </c>
      <c r="D470">
        <v>0</v>
      </c>
      <c r="E470">
        <v>0</v>
      </c>
      <c r="F470">
        <v>0</v>
      </c>
      <c r="G470">
        <v>0</v>
      </c>
      <c r="H470">
        <v>0</v>
      </c>
      <c r="I470">
        <v>0</v>
      </c>
      <c r="J470">
        <v>0</v>
      </c>
      <c r="K470">
        <v>0</v>
      </c>
      <c r="L470">
        <v>0</v>
      </c>
      <c r="M470">
        <v>0</v>
      </c>
      <c r="N470">
        <v>0</v>
      </c>
      <c r="O470">
        <v>0</v>
      </c>
      <c r="P470" t="s">
        <v>18</v>
      </c>
      <c r="Q470" t="s">
        <v>19</v>
      </c>
      <c r="R470" t="s">
        <v>29</v>
      </c>
      <c r="S470" t="s">
        <v>21</v>
      </c>
      <c r="T470" t="s">
        <v>21</v>
      </c>
    </row>
    <row r="471" spans="1:20" x14ac:dyDescent="0.2">
      <c r="A471" t="s">
        <v>967</v>
      </c>
      <c r="B471" t="s">
        <v>968</v>
      </c>
      <c r="C471" t="s">
        <v>27</v>
      </c>
      <c r="D471">
        <v>0</v>
      </c>
      <c r="E471">
        <v>0</v>
      </c>
      <c r="F471">
        <v>0</v>
      </c>
      <c r="G471">
        <v>0</v>
      </c>
      <c r="H471">
        <v>0</v>
      </c>
      <c r="I471">
        <v>0</v>
      </c>
      <c r="J471">
        <v>0</v>
      </c>
      <c r="K471">
        <v>0</v>
      </c>
      <c r="L471">
        <v>0</v>
      </c>
      <c r="M471">
        <v>0</v>
      </c>
      <c r="N471">
        <v>0</v>
      </c>
      <c r="O471">
        <v>0</v>
      </c>
      <c r="P471" t="s">
        <v>18</v>
      </c>
      <c r="Q471" t="s">
        <v>19</v>
      </c>
      <c r="R471" t="s">
        <v>29</v>
      </c>
      <c r="S471" t="s">
        <v>21</v>
      </c>
      <c r="T471" t="s">
        <v>21</v>
      </c>
    </row>
    <row r="472" spans="1:20" x14ac:dyDescent="0.2">
      <c r="A472" t="s">
        <v>969</v>
      </c>
      <c r="B472" t="s">
        <v>970</v>
      </c>
      <c r="C472" t="s">
        <v>226</v>
      </c>
      <c r="D472">
        <v>2.17</v>
      </c>
      <c r="E472">
        <v>1.64</v>
      </c>
      <c r="F472">
        <v>2.83</v>
      </c>
      <c r="G472">
        <v>2.38</v>
      </c>
      <c r="H472">
        <v>0.33</v>
      </c>
      <c r="I472">
        <v>0</v>
      </c>
      <c r="J472">
        <v>0</v>
      </c>
      <c r="K472">
        <v>0</v>
      </c>
      <c r="L472">
        <v>0</v>
      </c>
      <c r="M472">
        <v>0</v>
      </c>
      <c r="N472">
        <v>0.04</v>
      </c>
      <c r="O472">
        <v>0.06</v>
      </c>
      <c r="P472" t="s">
        <v>18</v>
      </c>
      <c r="Q472" t="s">
        <v>19</v>
      </c>
      <c r="R472" t="s">
        <v>20</v>
      </c>
      <c r="S472" t="s">
        <v>21</v>
      </c>
      <c r="T472" t="s">
        <v>21</v>
      </c>
    </row>
    <row r="473" spans="1:20" x14ac:dyDescent="0.2">
      <c r="A473" t="s">
        <v>971</v>
      </c>
      <c r="B473" t="s">
        <v>972</v>
      </c>
      <c r="C473" t="s">
        <v>60</v>
      </c>
      <c r="D473">
        <v>198.03</v>
      </c>
      <c r="E473">
        <v>198.03</v>
      </c>
      <c r="F473">
        <v>198.03</v>
      </c>
      <c r="G473">
        <v>198.03</v>
      </c>
      <c r="H473">
        <v>194.59</v>
      </c>
      <c r="I473">
        <v>192.24</v>
      </c>
      <c r="J473">
        <v>194.59</v>
      </c>
      <c r="K473">
        <v>192.27</v>
      </c>
      <c r="L473">
        <v>193.09</v>
      </c>
      <c r="M473">
        <v>194.91</v>
      </c>
      <c r="N473">
        <v>196.93</v>
      </c>
      <c r="O473">
        <v>198.03</v>
      </c>
      <c r="P473" t="s">
        <v>33</v>
      </c>
      <c r="Q473" t="s">
        <v>19</v>
      </c>
      <c r="R473" t="s">
        <v>20</v>
      </c>
      <c r="S473" t="s">
        <v>21</v>
      </c>
      <c r="T473" t="s">
        <v>21</v>
      </c>
    </row>
    <row r="474" spans="1:20" x14ac:dyDescent="0.2">
      <c r="A474" t="s">
        <v>973</v>
      </c>
      <c r="B474" t="s">
        <v>974</v>
      </c>
      <c r="C474" t="s">
        <v>57</v>
      </c>
      <c r="D474">
        <v>8.4</v>
      </c>
      <c r="E474">
        <v>8.16</v>
      </c>
      <c r="F474">
        <v>8.16</v>
      </c>
      <c r="G474">
        <v>8.16</v>
      </c>
      <c r="H474">
        <v>8.24</v>
      </c>
      <c r="I474">
        <v>8.16</v>
      </c>
      <c r="J474">
        <v>8.32</v>
      </c>
      <c r="K474">
        <v>10.44</v>
      </c>
      <c r="L474">
        <v>8.4</v>
      </c>
      <c r="M474">
        <v>0</v>
      </c>
      <c r="N474">
        <v>8</v>
      </c>
      <c r="O474">
        <v>8.4</v>
      </c>
      <c r="P474" t="s">
        <v>33</v>
      </c>
      <c r="Q474" t="s">
        <v>19</v>
      </c>
      <c r="R474" t="s">
        <v>20</v>
      </c>
      <c r="S474" t="s">
        <v>21</v>
      </c>
      <c r="T474" t="s">
        <v>21</v>
      </c>
    </row>
    <row r="475" spans="1:20" x14ac:dyDescent="0.2">
      <c r="A475" t="s">
        <v>975</v>
      </c>
      <c r="B475" t="s">
        <v>976</v>
      </c>
      <c r="C475" t="s">
        <v>27</v>
      </c>
      <c r="D475">
        <v>0</v>
      </c>
      <c r="E475">
        <v>0</v>
      </c>
      <c r="F475">
        <v>0</v>
      </c>
      <c r="G475">
        <v>0</v>
      </c>
      <c r="H475">
        <v>0</v>
      </c>
      <c r="I475">
        <v>0</v>
      </c>
      <c r="J475">
        <v>0</v>
      </c>
      <c r="K475">
        <v>0</v>
      </c>
      <c r="L475">
        <v>0</v>
      </c>
      <c r="M475">
        <v>0</v>
      </c>
      <c r="N475">
        <v>0</v>
      </c>
      <c r="O475">
        <v>0</v>
      </c>
      <c r="P475" t="s">
        <v>33</v>
      </c>
      <c r="Q475" t="s">
        <v>19</v>
      </c>
      <c r="R475" t="s">
        <v>20</v>
      </c>
      <c r="S475" t="s">
        <v>21</v>
      </c>
      <c r="T475" t="s">
        <v>21</v>
      </c>
    </row>
    <row r="476" spans="1:20" x14ac:dyDescent="0.2">
      <c r="A476" t="s">
        <v>977</v>
      </c>
      <c r="B476" t="s">
        <v>978</v>
      </c>
      <c r="C476" t="s">
        <v>27</v>
      </c>
      <c r="D476">
        <v>32</v>
      </c>
      <c r="E476">
        <v>32</v>
      </c>
      <c r="F476">
        <v>36</v>
      </c>
      <c r="G476">
        <v>73.599999999999994</v>
      </c>
      <c r="H476">
        <v>112.9</v>
      </c>
      <c r="I476">
        <v>113.4</v>
      </c>
      <c r="J476">
        <v>111.2</v>
      </c>
      <c r="K476">
        <v>84</v>
      </c>
      <c r="L476">
        <v>75</v>
      </c>
      <c r="M476">
        <v>0</v>
      </c>
      <c r="N476">
        <v>0</v>
      </c>
      <c r="O476">
        <v>8</v>
      </c>
      <c r="P476" t="s">
        <v>33</v>
      </c>
      <c r="Q476" t="s">
        <v>19</v>
      </c>
      <c r="R476" t="s">
        <v>20</v>
      </c>
      <c r="S476" t="s">
        <v>21</v>
      </c>
      <c r="T476" t="s">
        <v>21</v>
      </c>
    </row>
    <row r="477" spans="1:20" x14ac:dyDescent="0.2">
      <c r="A477" t="s">
        <v>979</v>
      </c>
      <c r="B477" t="s">
        <v>980</v>
      </c>
      <c r="C477" t="s">
        <v>27</v>
      </c>
      <c r="D477">
        <v>0</v>
      </c>
      <c r="E477">
        <v>0</v>
      </c>
      <c r="F477">
        <v>0</v>
      </c>
      <c r="G477">
        <v>0</v>
      </c>
      <c r="H477">
        <v>0</v>
      </c>
      <c r="I477">
        <v>0</v>
      </c>
      <c r="J477">
        <v>0</v>
      </c>
      <c r="K477">
        <v>0</v>
      </c>
      <c r="L477">
        <v>0</v>
      </c>
      <c r="M477">
        <v>0</v>
      </c>
      <c r="N477">
        <v>0</v>
      </c>
      <c r="O477">
        <v>0</v>
      </c>
      <c r="P477" t="s">
        <v>18</v>
      </c>
      <c r="Q477" t="s">
        <v>19</v>
      </c>
      <c r="R477" t="s">
        <v>29</v>
      </c>
      <c r="S477" t="s">
        <v>21</v>
      </c>
      <c r="T477" t="s">
        <v>21</v>
      </c>
    </row>
    <row r="478" spans="1:20" x14ac:dyDescent="0.2">
      <c r="A478" t="s">
        <v>981</v>
      </c>
      <c r="B478" t="s">
        <v>982</v>
      </c>
      <c r="C478" t="s">
        <v>27</v>
      </c>
      <c r="D478">
        <v>0</v>
      </c>
      <c r="E478">
        <v>0</v>
      </c>
      <c r="F478">
        <v>0</v>
      </c>
      <c r="G478">
        <v>0</v>
      </c>
      <c r="H478">
        <v>0</v>
      </c>
      <c r="I478">
        <v>0</v>
      </c>
      <c r="J478">
        <v>0</v>
      </c>
      <c r="K478">
        <v>0</v>
      </c>
      <c r="L478">
        <v>0</v>
      </c>
      <c r="M478">
        <v>0</v>
      </c>
      <c r="N478">
        <v>0</v>
      </c>
      <c r="O478">
        <v>0</v>
      </c>
      <c r="P478" t="s">
        <v>18</v>
      </c>
      <c r="Q478" t="s">
        <v>19</v>
      </c>
      <c r="R478" t="s">
        <v>29</v>
      </c>
      <c r="S478" t="s">
        <v>21</v>
      </c>
      <c r="T478" t="s">
        <v>21</v>
      </c>
    </row>
    <row r="479" spans="1:20" x14ac:dyDescent="0.2">
      <c r="A479" t="s">
        <v>983</v>
      </c>
      <c r="B479" t="s">
        <v>984</v>
      </c>
      <c r="C479" t="s">
        <v>16</v>
      </c>
      <c r="D479">
        <v>50.88</v>
      </c>
      <c r="E479">
        <v>51.06</v>
      </c>
      <c r="F479">
        <v>50.44</v>
      </c>
      <c r="G479">
        <v>49.96</v>
      </c>
      <c r="H479">
        <v>49.74</v>
      </c>
      <c r="I479">
        <v>49.07</v>
      </c>
      <c r="J479">
        <v>48.59</v>
      </c>
      <c r="K479">
        <v>48.46</v>
      </c>
      <c r="L479">
        <v>48.69</v>
      </c>
      <c r="M479">
        <v>49.16</v>
      </c>
      <c r="N479">
        <v>50.26</v>
      </c>
      <c r="O479">
        <v>50.82</v>
      </c>
      <c r="P479" t="s">
        <v>33</v>
      </c>
      <c r="Q479" t="s">
        <v>19</v>
      </c>
      <c r="R479" t="s">
        <v>20</v>
      </c>
      <c r="S479" t="s">
        <v>21</v>
      </c>
      <c r="T479" t="s">
        <v>21</v>
      </c>
    </row>
    <row r="480" spans="1:20" x14ac:dyDescent="0.2">
      <c r="A480" t="s">
        <v>985</v>
      </c>
      <c r="B480" t="s">
        <v>986</v>
      </c>
      <c r="C480" t="s">
        <v>43</v>
      </c>
      <c r="D480">
        <v>0.41</v>
      </c>
      <c r="E480">
        <v>0.33</v>
      </c>
      <c r="F480">
        <v>0.34</v>
      </c>
      <c r="G480">
        <v>0.37</v>
      </c>
      <c r="H480">
        <v>0.44</v>
      </c>
      <c r="I480">
        <v>0.32</v>
      </c>
      <c r="J480">
        <v>0.22</v>
      </c>
      <c r="K480">
        <v>0.37</v>
      </c>
      <c r="L480">
        <v>0.34</v>
      </c>
      <c r="M480">
        <v>0.49</v>
      </c>
      <c r="N480">
        <v>0.49</v>
      </c>
      <c r="O480">
        <v>0.51</v>
      </c>
      <c r="P480" t="s">
        <v>18</v>
      </c>
      <c r="Q480" t="s">
        <v>19</v>
      </c>
      <c r="R480" t="s">
        <v>20</v>
      </c>
      <c r="S480" t="s">
        <v>21</v>
      </c>
      <c r="T480" t="s">
        <v>21</v>
      </c>
    </row>
    <row r="481" spans="1:20" x14ac:dyDescent="0.2">
      <c r="A481" t="s">
        <v>987</v>
      </c>
      <c r="B481" t="s">
        <v>988</v>
      </c>
      <c r="C481" t="s">
        <v>23</v>
      </c>
      <c r="D481">
        <v>11.67</v>
      </c>
      <c r="E481">
        <v>2.19</v>
      </c>
      <c r="F481">
        <v>21.88</v>
      </c>
      <c r="G481">
        <v>23.8</v>
      </c>
      <c r="H481">
        <v>24.15</v>
      </c>
      <c r="I481">
        <v>23.07</v>
      </c>
      <c r="J481">
        <v>23.85</v>
      </c>
      <c r="K481">
        <v>23.25</v>
      </c>
      <c r="L481">
        <v>22.81</v>
      </c>
      <c r="M481">
        <v>17.57</v>
      </c>
      <c r="N481">
        <v>17.04</v>
      </c>
      <c r="O481">
        <v>17.850000000000001</v>
      </c>
      <c r="P481" t="s">
        <v>18</v>
      </c>
      <c r="Q481" t="s">
        <v>25</v>
      </c>
      <c r="R481" t="s">
        <v>20</v>
      </c>
      <c r="S481" t="s">
        <v>21</v>
      </c>
      <c r="T481" t="s">
        <v>21</v>
      </c>
    </row>
    <row r="482" spans="1:20" x14ac:dyDescent="0.2">
      <c r="A482" t="s">
        <v>989</v>
      </c>
      <c r="B482" t="s">
        <v>990</v>
      </c>
      <c r="C482" t="s">
        <v>27</v>
      </c>
      <c r="D482">
        <v>34.5</v>
      </c>
      <c r="E482">
        <v>34.5</v>
      </c>
      <c r="F482">
        <v>34.5</v>
      </c>
      <c r="G482">
        <v>34.5</v>
      </c>
      <c r="H482">
        <v>34.5</v>
      </c>
      <c r="I482">
        <v>34.5</v>
      </c>
      <c r="J482">
        <v>34.5</v>
      </c>
      <c r="K482">
        <v>34.5</v>
      </c>
      <c r="L482">
        <v>34.5</v>
      </c>
      <c r="M482">
        <v>34.5</v>
      </c>
      <c r="N482">
        <v>34.5</v>
      </c>
      <c r="O482">
        <v>34.5</v>
      </c>
      <c r="P482" t="s">
        <v>33</v>
      </c>
      <c r="Q482" t="s">
        <v>19</v>
      </c>
      <c r="R482" t="s">
        <v>20</v>
      </c>
      <c r="S482" t="s">
        <v>21</v>
      </c>
      <c r="T482" t="s">
        <v>21</v>
      </c>
    </row>
    <row r="483" spans="1:20" x14ac:dyDescent="0.2">
      <c r="A483" t="s">
        <v>991</v>
      </c>
      <c r="B483" t="s">
        <v>992</v>
      </c>
      <c r="C483" t="s">
        <v>27</v>
      </c>
      <c r="D483">
        <v>32</v>
      </c>
      <c r="E483">
        <v>0</v>
      </c>
      <c r="F483">
        <v>11.2</v>
      </c>
      <c r="G483">
        <v>11.2</v>
      </c>
      <c r="H483">
        <v>11.2</v>
      </c>
      <c r="I483">
        <v>35.200000000000003</v>
      </c>
      <c r="J483">
        <v>37.119999999999997</v>
      </c>
      <c r="K483">
        <v>36.799999999999997</v>
      </c>
      <c r="L483">
        <v>32</v>
      </c>
      <c r="M483">
        <v>32</v>
      </c>
      <c r="N483">
        <v>32</v>
      </c>
      <c r="O483">
        <v>35.200000000000003</v>
      </c>
      <c r="P483" t="s">
        <v>33</v>
      </c>
      <c r="Q483" t="s">
        <v>19</v>
      </c>
      <c r="R483" t="s">
        <v>20</v>
      </c>
      <c r="S483" t="s">
        <v>21</v>
      </c>
      <c r="T483" t="s">
        <v>21</v>
      </c>
    </row>
    <row r="484" spans="1:20" x14ac:dyDescent="0.2">
      <c r="A484" t="s">
        <v>993</v>
      </c>
      <c r="B484" t="s">
        <v>994</v>
      </c>
      <c r="C484" t="s">
        <v>60</v>
      </c>
      <c r="D484">
        <v>3.56</v>
      </c>
      <c r="E484">
        <v>3.46</v>
      </c>
      <c r="F484">
        <v>3.53</v>
      </c>
      <c r="G484">
        <v>3.41</v>
      </c>
      <c r="H484">
        <v>3.56</v>
      </c>
      <c r="I484">
        <v>3.35</v>
      </c>
      <c r="J484">
        <v>3.29</v>
      </c>
      <c r="K484">
        <v>3.22</v>
      </c>
      <c r="L484">
        <v>3.54</v>
      </c>
      <c r="M484">
        <v>3.5</v>
      </c>
      <c r="N484">
        <v>3.56</v>
      </c>
      <c r="O484">
        <v>3.56</v>
      </c>
      <c r="P484" t="s">
        <v>18</v>
      </c>
      <c r="Q484" t="s">
        <v>19</v>
      </c>
      <c r="R484" t="s">
        <v>20</v>
      </c>
      <c r="S484" t="s">
        <v>21</v>
      </c>
      <c r="T484" t="s">
        <v>21</v>
      </c>
    </row>
    <row r="485" spans="1:20" x14ac:dyDescent="0.2">
      <c r="A485" t="s">
        <v>995</v>
      </c>
      <c r="B485" t="s">
        <v>996</v>
      </c>
      <c r="C485" t="s">
        <v>43</v>
      </c>
      <c r="D485">
        <v>0.8</v>
      </c>
      <c r="E485">
        <v>0.6</v>
      </c>
      <c r="F485">
        <v>3.6</v>
      </c>
      <c r="G485">
        <v>3</v>
      </c>
      <c r="H485">
        <v>3.2</v>
      </c>
      <c r="I485">
        <v>6.2</v>
      </c>
      <c r="J485">
        <v>7.8</v>
      </c>
      <c r="K485">
        <v>5.4</v>
      </c>
      <c r="L485">
        <v>2.8</v>
      </c>
      <c r="M485">
        <v>0.4</v>
      </c>
      <c r="N485">
        <v>0.4</v>
      </c>
      <c r="O485">
        <v>0</v>
      </c>
      <c r="P485" t="s">
        <v>18</v>
      </c>
      <c r="Q485" t="s">
        <v>25</v>
      </c>
      <c r="R485" t="s">
        <v>20</v>
      </c>
      <c r="S485" t="s">
        <v>21</v>
      </c>
      <c r="T485" t="s">
        <v>21</v>
      </c>
    </row>
    <row r="486" spans="1:20" x14ac:dyDescent="0.2">
      <c r="A486" t="s">
        <v>997</v>
      </c>
      <c r="B486" t="s">
        <v>998</v>
      </c>
      <c r="C486" t="s">
        <v>43</v>
      </c>
      <c r="D486">
        <v>0.8</v>
      </c>
      <c r="E486">
        <v>0.6</v>
      </c>
      <c r="F486">
        <v>3.6</v>
      </c>
      <c r="G486">
        <v>3</v>
      </c>
      <c r="H486">
        <v>3.2</v>
      </c>
      <c r="I486">
        <v>6.2</v>
      </c>
      <c r="J486">
        <v>7.8</v>
      </c>
      <c r="K486">
        <v>5.4</v>
      </c>
      <c r="L486">
        <v>2.8</v>
      </c>
      <c r="M486">
        <v>0.4</v>
      </c>
      <c r="N486">
        <v>0.4</v>
      </c>
      <c r="O486">
        <v>0</v>
      </c>
      <c r="P486" t="s">
        <v>18</v>
      </c>
      <c r="Q486" t="s">
        <v>25</v>
      </c>
      <c r="R486" t="s">
        <v>20</v>
      </c>
      <c r="S486" t="s">
        <v>21</v>
      </c>
      <c r="T486" t="s">
        <v>21</v>
      </c>
    </row>
    <row r="487" spans="1:20" x14ac:dyDescent="0.2">
      <c r="A487" t="s">
        <v>999</v>
      </c>
      <c r="B487" t="s">
        <v>1000</v>
      </c>
      <c r="C487" t="s">
        <v>27</v>
      </c>
      <c r="D487">
        <v>0</v>
      </c>
      <c r="E487">
        <v>0</v>
      </c>
      <c r="F487">
        <v>0</v>
      </c>
      <c r="G487">
        <v>0</v>
      </c>
      <c r="H487">
        <v>0</v>
      </c>
      <c r="I487">
        <v>0</v>
      </c>
      <c r="J487">
        <v>0</v>
      </c>
      <c r="K487">
        <v>0</v>
      </c>
      <c r="L487">
        <v>0</v>
      </c>
      <c r="M487">
        <v>0</v>
      </c>
      <c r="N487">
        <v>0</v>
      </c>
      <c r="O487">
        <v>0</v>
      </c>
      <c r="P487" t="s">
        <v>18</v>
      </c>
      <c r="Q487" t="s">
        <v>19</v>
      </c>
      <c r="R487" t="s">
        <v>29</v>
      </c>
      <c r="S487" t="s">
        <v>21</v>
      </c>
      <c r="T487" t="s">
        <v>21</v>
      </c>
    </row>
    <row r="488" spans="1:20" x14ac:dyDescent="0.2">
      <c r="A488" t="s">
        <v>1001</v>
      </c>
      <c r="B488" t="s">
        <v>1002</v>
      </c>
      <c r="C488" t="s">
        <v>27</v>
      </c>
      <c r="D488">
        <v>0</v>
      </c>
      <c r="E488">
        <v>0</v>
      </c>
      <c r="F488">
        <v>0</v>
      </c>
      <c r="G488">
        <v>0</v>
      </c>
      <c r="H488">
        <v>0</v>
      </c>
      <c r="I488">
        <v>0</v>
      </c>
      <c r="J488">
        <v>0</v>
      </c>
      <c r="K488">
        <v>0</v>
      </c>
      <c r="L488">
        <v>0</v>
      </c>
      <c r="M488">
        <v>0</v>
      </c>
      <c r="N488">
        <v>0</v>
      </c>
      <c r="O488">
        <v>0</v>
      </c>
      <c r="P488" t="s">
        <v>18</v>
      </c>
      <c r="Q488" t="s">
        <v>19</v>
      </c>
      <c r="R488" t="s">
        <v>29</v>
      </c>
      <c r="S488" t="s">
        <v>21</v>
      </c>
      <c r="T488" t="s">
        <v>21</v>
      </c>
    </row>
    <row r="489" spans="1:20" x14ac:dyDescent="0.2">
      <c r="A489" t="s">
        <v>1003</v>
      </c>
      <c r="B489" t="s">
        <v>1004</v>
      </c>
      <c r="C489" t="s">
        <v>43</v>
      </c>
      <c r="D489">
        <v>44.6</v>
      </c>
      <c r="E489">
        <v>44.6</v>
      </c>
      <c r="F489">
        <v>44.6</v>
      </c>
      <c r="G489">
        <v>44.6</v>
      </c>
      <c r="H489">
        <v>44.6</v>
      </c>
      <c r="I489">
        <v>44.6</v>
      </c>
      <c r="J489">
        <v>44.6</v>
      </c>
      <c r="K489">
        <v>44.6</v>
      </c>
      <c r="L489">
        <v>44.6</v>
      </c>
      <c r="M489">
        <v>44.6</v>
      </c>
      <c r="N489">
        <v>44.6</v>
      </c>
      <c r="O489">
        <v>44.6</v>
      </c>
      <c r="P489" t="s">
        <v>33</v>
      </c>
      <c r="Q489" t="s">
        <v>19</v>
      </c>
      <c r="R489" t="s">
        <v>20</v>
      </c>
      <c r="S489" t="s">
        <v>21</v>
      </c>
      <c r="T489" t="s">
        <v>21</v>
      </c>
    </row>
    <row r="490" spans="1:20" x14ac:dyDescent="0.2">
      <c r="A490" t="s">
        <v>1005</v>
      </c>
      <c r="B490" t="s">
        <v>1006</v>
      </c>
      <c r="C490" t="s">
        <v>27</v>
      </c>
      <c r="D490">
        <v>0</v>
      </c>
      <c r="E490">
        <v>0</v>
      </c>
      <c r="F490">
        <v>0</v>
      </c>
      <c r="G490">
        <v>0</v>
      </c>
      <c r="H490">
        <v>0</v>
      </c>
      <c r="I490">
        <v>0</v>
      </c>
      <c r="J490">
        <v>0</v>
      </c>
      <c r="K490">
        <v>0</v>
      </c>
      <c r="L490">
        <v>0</v>
      </c>
      <c r="M490">
        <v>0</v>
      </c>
      <c r="N490">
        <v>0</v>
      </c>
      <c r="O490">
        <v>0</v>
      </c>
      <c r="P490" t="s">
        <v>18</v>
      </c>
      <c r="Q490" t="s">
        <v>19</v>
      </c>
      <c r="R490" t="s">
        <v>29</v>
      </c>
      <c r="S490" t="s">
        <v>21</v>
      </c>
      <c r="T490" t="s">
        <v>21</v>
      </c>
    </row>
    <row r="491" spans="1:20" x14ac:dyDescent="0.2">
      <c r="A491" t="s">
        <v>1007</v>
      </c>
      <c r="B491" t="s">
        <v>1008</v>
      </c>
      <c r="C491" t="s">
        <v>43</v>
      </c>
      <c r="D491">
        <v>3.2</v>
      </c>
      <c r="E491">
        <v>2.4</v>
      </c>
      <c r="F491">
        <v>14.4</v>
      </c>
      <c r="G491">
        <v>12</v>
      </c>
      <c r="H491">
        <v>12.8</v>
      </c>
      <c r="I491">
        <v>24.8</v>
      </c>
      <c r="J491">
        <v>31.2</v>
      </c>
      <c r="K491">
        <v>21.6</v>
      </c>
      <c r="L491">
        <v>11.2</v>
      </c>
      <c r="M491">
        <v>1.6</v>
      </c>
      <c r="N491">
        <v>1.6</v>
      </c>
      <c r="O491">
        <v>0</v>
      </c>
      <c r="P491" t="s">
        <v>18</v>
      </c>
      <c r="Q491" t="s">
        <v>25</v>
      </c>
      <c r="R491" t="s">
        <v>20</v>
      </c>
      <c r="S491" t="s">
        <v>21</v>
      </c>
      <c r="T491" t="s">
        <v>21</v>
      </c>
    </row>
    <row r="492" spans="1:20" x14ac:dyDescent="0.2">
      <c r="A492" t="s">
        <v>1009</v>
      </c>
      <c r="B492" t="s">
        <v>1010</v>
      </c>
      <c r="C492" t="s">
        <v>43</v>
      </c>
      <c r="D492">
        <v>3.2</v>
      </c>
      <c r="E492">
        <v>2.4</v>
      </c>
      <c r="F492">
        <v>14.4</v>
      </c>
      <c r="G492">
        <v>12</v>
      </c>
      <c r="H492">
        <v>12.8</v>
      </c>
      <c r="I492">
        <v>24.8</v>
      </c>
      <c r="J492">
        <v>31.2</v>
      </c>
      <c r="K492">
        <v>21.6</v>
      </c>
      <c r="L492">
        <v>11.2</v>
      </c>
      <c r="M492">
        <v>1.6</v>
      </c>
      <c r="N492">
        <v>1.6</v>
      </c>
      <c r="O492">
        <v>0</v>
      </c>
      <c r="P492" t="s">
        <v>18</v>
      </c>
      <c r="Q492" t="s">
        <v>25</v>
      </c>
      <c r="R492" t="s">
        <v>20</v>
      </c>
      <c r="S492" t="s">
        <v>21</v>
      </c>
      <c r="T492" t="s">
        <v>21</v>
      </c>
    </row>
    <row r="493" spans="1:20" x14ac:dyDescent="0.2">
      <c r="A493" t="s">
        <v>1011</v>
      </c>
      <c r="B493" t="s">
        <v>1012</v>
      </c>
      <c r="C493" t="s">
        <v>43</v>
      </c>
      <c r="D493">
        <v>0</v>
      </c>
      <c r="E493">
        <v>0</v>
      </c>
      <c r="F493">
        <v>0</v>
      </c>
      <c r="G493">
        <v>0</v>
      </c>
      <c r="H493">
        <v>0</v>
      </c>
      <c r="I493">
        <v>0</v>
      </c>
      <c r="J493">
        <v>0</v>
      </c>
      <c r="K493">
        <v>0</v>
      </c>
      <c r="L493">
        <v>0</v>
      </c>
      <c r="M493">
        <v>0</v>
      </c>
      <c r="N493">
        <v>0</v>
      </c>
      <c r="O493">
        <v>0</v>
      </c>
      <c r="P493" t="s">
        <v>18</v>
      </c>
      <c r="Q493" t="s">
        <v>19</v>
      </c>
      <c r="R493" t="s">
        <v>29</v>
      </c>
      <c r="S493" t="s">
        <v>21</v>
      </c>
      <c r="T493" t="s">
        <v>21</v>
      </c>
    </row>
    <row r="494" spans="1:20" x14ac:dyDescent="0.2">
      <c r="A494" t="s">
        <v>1013</v>
      </c>
      <c r="B494" t="s">
        <v>1014</v>
      </c>
      <c r="C494" t="s">
        <v>221</v>
      </c>
      <c r="D494">
        <v>0</v>
      </c>
      <c r="E494">
        <v>0</v>
      </c>
      <c r="F494">
        <v>0</v>
      </c>
      <c r="G494">
        <v>0</v>
      </c>
      <c r="H494">
        <v>0</v>
      </c>
      <c r="I494">
        <v>0</v>
      </c>
      <c r="J494">
        <v>0</v>
      </c>
      <c r="K494">
        <v>0</v>
      </c>
      <c r="L494">
        <v>0</v>
      </c>
      <c r="M494">
        <v>0</v>
      </c>
      <c r="N494">
        <v>0</v>
      </c>
      <c r="O494">
        <v>0</v>
      </c>
      <c r="P494" t="s">
        <v>33</v>
      </c>
      <c r="Q494" t="s">
        <v>25</v>
      </c>
      <c r="R494" t="s">
        <v>29</v>
      </c>
      <c r="S494" t="s">
        <v>21</v>
      </c>
      <c r="T494" t="s">
        <v>21</v>
      </c>
    </row>
    <row r="495" spans="1:20" x14ac:dyDescent="0.2">
      <c r="A495" t="s">
        <v>1015</v>
      </c>
      <c r="B495" t="s">
        <v>1016</v>
      </c>
      <c r="C495" t="s">
        <v>46</v>
      </c>
      <c r="D495">
        <v>0</v>
      </c>
      <c r="E495">
        <v>0</v>
      </c>
      <c r="F495">
        <v>0</v>
      </c>
      <c r="G495">
        <v>0</v>
      </c>
      <c r="H495">
        <v>0</v>
      </c>
      <c r="I495">
        <v>0</v>
      </c>
      <c r="J495">
        <v>0</v>
      </c>
      <c r="K495">
        <v>0</v>
      </c>
      <c r="L495">
        <v>0</v>
      </c>
      <c r="M495">
        <v>0</v>
      </c>
      <c r="N495">
        <v>0</v>
      </c>
      <c r="O495">
        <v>0</v>
      </c>
      <c r="P495" t="s">
        <v>18</v>
      </c>
      <c r="Q495" t="s">
        <v>25</v>
      </c>
      <c r="R495" t="s">
        <v>20</v>
      </c>
      <c r="S495" t="s">
        <v>21</v>
      </c>
      <c r="T495" t="s">
        <v>21</v>
      </c>
    </row>
    <row r="496" spans="1:20" x14ac:dyDescent="0.2">
      <c r="A496" t="s">
        <v>1017</v>
      </c>
      <c r="B496" t="s">
        <v>1018</v>
      </c>
      <c r="C496" t="s">
        <v>221</v>
      </c>
      <c r="D496">
        <v>20</v>
      </c>
      <c r="E496">
        <v>20</v>
      </c>
      <c r="F496">
        <v>20</v>
      </c>
      <c r="G496">
        <v>20</v>
      </c>
      <c r="H496">
        <v>20</v>
      </c>
      <c r="I496">
        <v>20</v>
      </c>
      <c r="J496">
        <v>20</v>
      </c>
      <c r="K496">
        <v>20</v>
      </c>
      <c r="L496">
        <v>20</v>
      </c>
      <c r="M496">
        <v>20</v>
      </c>
      <c r="N496">
        <v>20</v>
      </c>
      <c r="O496">
        <v>20</v>
      </c>
      <c r="P496" t="s">
        <v>33</v>
      </c>
      <c r="Q496" t="s">
        <v>25</v>
      </c>
      <c r="R496" t="s">
        <v>20</v>
      </c>
      <c r="S496" t="s">
        <v>21</v>
      </c>
      <c r="T496" t="s">
        <v>21</v>
      </c>
    </row>
    <row r="497" spans="1:20" x14ac:dyDescent="0.2">
      <c r="A497" t="s">
        <v>1019</v>
      </c>
      <c r="B497" t="s">
        <v>1020</v>
      </c>
      <c r="C497" t="s">
        <v>221</v>
      </c>
      <c r="D497">
        <v>20</v>
      </c>
      <c r="E497">
        <v>20</v>
      </c>
      <c r="F497">
        <v>20</v>
      </c>
      <c r="G497">
        <v>20</v>
      </c>
      <c r="H497">
        <v>20</v>
      </c>
      <c r="I497">
        <v>20</v>
      </c>
      <c r="J497">
        <v>20</v>
      </c>
      <c r="K497">
        <v>20</v>
      </c>
      <c r="L497">
        <v>20</v>
      </c>
      <c r="M497">
        <v>20</v>
      </c>
      <c r="N497">
        <v>20</v>
      </c>
      <c r="O497">
        <v>20</v>
      </c>
      <c r="P497" t="s">
        <v>33</v>
      </c>
      <c r="Q497" t="s">
        <v>25</v>
      </c>
      <c r="R497" t="s">
        <v>20</v>
      </c>
      <c r="S497" t="s">
        <v>21</v>
      </c>
      <c r="T497" t="s">
        <v>21</v>
      </c>
    </row>
    <row r="498" spans="1:20" x14ac:dyDescent="0.2">
      <c r="A498" t="s">
        <v>1021</v>
      </c>
      <c r="B498" t="s">
        <v>1022</v>
      </c>
      <c r="C498" t="s">
        <v>16</v>
      </c>
      <c r="D498">
        <v>2.4</v>
      </c>
      <c r="E498">
        <v>1.8</v>
      </c>
      <c r="F498">
        <v>10.8</v>
      </c>
      <c r="G498">
        <v>9</v>
      </c>
      <c r="H498">
        <v>9.6</v>
      </c>
      <c r="I498">
        <v>18.600000000000001</v>
      </c>
      <c r="J498">
        <v>23.4</v>
      </c>
      <c r="K498">
        <v>16.2</v>
      </c>
      <c r="L498">
        <v>8.4</v>
      </c>
      <c r="M498">
        <v>1.2</v>
      </c>
      <c r="N498">
        <v>1.2</v>
      </c>
      <c r="O498">
        <v>0</v>
      </c>
      <c r="P498" t="s">
        <v>18</v>
      </c>
      <c r="Q498" t="s">
        <v>19</v>
      </c>
      <c r="R498" t="s">
        <v>20</v>
      </c>
      <c r="S498" t="s">
        <v>21</v>
      </c>
      <c r="T498" t="s">
        <v>21</v>
      </c>
    </row>
    <row r="499" spans="1:20" x14ac:dyDescent="0.2">
      <c r="A499" t="s">
        <v>1023</v>
      </c>
      <c r="B499" t="s">
        <v>1024</v>
      </c>
      <c r="C499" t="s">
        <v>16</v>
      </c>
      <c r="D499">
        <v>0.8</v>
      </c>
      <c r="E499">
        <v>0.6</v>
      </c>
      <c r="F499">
        <v>3.6</v>
      </c>
      <c r="G499">
        <v>3</v>
      </c>
      <c r="H499">
        <v>3.2</v>
      </c>
      <c r="I499">
        <v>6.2</v>
      </c>
      <c r="J499">
        <v>7.8</v>
      </c>
      <c r="K499">
        <v>5.4</v>
      </c>
      <c r="L499">
        <v>2.8</v>
      </c>
      <c r="M499">
        <v>0.4</v>
      </c>
      <c r="N499">
        <v>0.4</v>
      </c>
      <c r="O499">
        <v>0</v>
      </c>
      <c r="P499" t="s">
        <v>18</v>
      </c>
      <c r="Q499" t="s">
        <v>19</v>
      </c>
      <c r="R499" t="s">
        <v>20</v>
      </c>
      <c r="S499" t="s">
        <v>21</v>
      </c>
      <c r="T499" t="s">
        <v>21</v>
      </c>
    </row>
    <row r="500" spans="1:20" x14ac:dyDescent="0.2">
      <c r="A500" t="s">
        <v>1025</v>
      </c>
      <c r="B500" t="s">
        <v>1026</v>
      </c>
      <c r="C500" t="s">
        <v>16</v>
      </c>
      <c r="D500">
        <v>0.6</v>
      </c>
      <c r="E500">
        <v>0.45</v>
      </c>
      <c r="F500">
        <v>2.7</v>
      </c>
      <c r="G500">
        <v>2.25</v>
      </c>
      <c r="H500">
        <v>2.4</v>
      </c>
      <c r="I500">
        <v>4.6500000000000004</v>
      </c>
      <c r="J500">
        <v>5.85</v>
      </c>
      <c r="K500">
        <v>4.05</v>
      </c>
      <c r="L500">
        <v>2.1</v>
      </c>
      <c r="M500">
        <v>0.3</v>
      </c>
      <c r="N500">
        <v>0.3</v>
      </c>
      <c r="O500">
        <v>0</v>
      </c>
      <c r="P500" t="s">
        <v>18</v>
      </c>
      <c r="Q500" t="s">
        <v>19</v>
      </c>
      <c r="R500" t="s">
        <v>20</v>
      </c>
      <c r="S500" t="s">
        <v>21</v>
      </c>
      <c r="T500" t="s">
        <v>21</v>
      </c>
    </row>
    <row r="501" spans="1:20" x14ac:dyDescent="0.2">
      <c r="A501" t="s">
        <v>1027</v>
      </c>
      <c r="B501" t="s">
        <v>1028</v>
      </c>
      <c r="C501" t="s">
        <v>16</v>
      </c>
      <c r="D501" s="43">
        <v>1.07</v>
      </c>
      <c r="E501" s="43">
        <v>0.8</v>
      </c>
      <c r="F501" s="43">
        <v>4.8</v>
      </c>
      <c r="G501" s="43">
        <v>4</v>
      </c>
      <c r="H501" s="43">
        <v>4.2699999999999996</v>
      </c>
      <c r="I501" s="43">
        <v>8.26</v>
      </c>
      <c r="J501" s="43">
        <v>10.4</v>
      </c>
      <c r="K501" s="43">
        <v>7.2</v>
      </c>
      <c r="L501" s="43">
        <v>3.73</v>
      </c>
      <c r="M501" s="43">
        <v>0.53</v>
      </c>
      <c r="N501" s="43">
        <v>0.53</v>
      </c>
      <c r="O501" s="43">
        <v>0</v>
      </c>
      <c r="P501" t="s">
        <v>18</v>
      </c>
      <c r="Q501" t="s">
        <v>19</v>
      </c>
      <c r="R501" t="s">
        <v>20</v>
      </c>
      <c r="S501" t="s">
        <v>21</v>
      </c>
      <c r="T501" t="s">
        <v>21</v>
      </c>
    </row>
    <row r="502" spans="1:20" x14ac:dyDescent="0.2">
      <c r="A502" t="s">
        <v>1029</v>
      </c>
      <c r="B502" t="s">
        <v>1030</v>
      </c>
      <c r="C502" t="s">
        <v>16</v>
      </c>
      <c r="D502">
        <v>0.67</v>
      </c>
      <c r="E502">
        <v>0.5</v>
      </c>
      <c r="F502">
        <v>3</v>
      </c>
      <c r="G502">
        <v>2.5</v>
      </c>
      <c r="H502">
        <v>2.67</v>
      </c>
      <c r="I502">
        <v>5.16</v>
      </c>
      <c r="J502">
        <v>6.5</v>
      </c>
      <c r="K502">
        <v>4.5</v>
      </c>
      <c r="L502">
        <v>2.33</v>
      </c>
      <c r="M502">
        <v>0.33</v>
      </c>
      <c r="N502">
        <v>0.33</v>
      </c>
      <c r="O502">
        <v>0</v>
      </c>
      <c r="P502" t="s">
        <v>18</v>
      </c>
      <c r="Q502" t="s">
        <v>19</v>
      </c>
      <c r="R502" t="s">
        <v>20</v>
      </c>
      <c r="S502" t="s">
        <v>21</v>
      </c>
      <c r="T502" t="s">
        <v>21</v>
      </c>
    </row>
    <row r="503" spans="1:20" x14ac:dyDescent="0.2">
      <c r="A503" t="s">
        <v>1031</v>
      </c>
      <c r="B503" t="s">
        <v>1032</v>
      </c>
      <c r="C503" t="s">
        <v>226</v>
      </c>
      <c r="D503">
        <v>0</v>
      </c>
      <c r="E503">
        <v>0</v>
      </c>
      <c r="F503">
        <v>0</v>
      </c>
      <c r="G503">
        <v>0</v>
      </c>
      <c r="H503">
        <v>0</v>
      </c>
      <c r="I503">
        <v>0</v>
      </c>
      <c r="J503">
        <v>0</v>
      </c>
      <c r="K503">
        <v>0</v>
      </c>
      <c r="L503">
        <v>0</v>
      </c>
      <c r="M503">
        <v>0</v>
      </c>
      <c r="N503">
        <v>0</v>
      </c>
      <c r="O503">
        <v>0</v>
      </c>
      <c r="P503" t="s">
        <v>18</v>
      </c>
      <c r="Q503" t="s">
        <v>19</v>
      </c>
      <c r="R503" t="s">
        <v>29</v>
      </c>
      <c r="S503" t="s">
        <v>21</v>
      </c>
      <c r="T503" t="s">
        <v>21</v>
      </c>
    </row>
    <row r="504" spans="1:20" x14ac:dyDescent="0.2">
      <c r="A504" t="s">
        <v>1033</v>
      </c>
      <c r="B504" t="s">
        <v>1034</v>
      </c>
      <c r="C504" t="s">
        <v>43</v>
      </c>
      <c r="D504">
        <v>259.8</v>
      </c>
      <c r="E504">
        <v>259.8</v>
      </c>
      <c r="F504">
        <v>259.8</v>
      </c>
      <c r="G504">
        <v>259.8</v>
      </c>
      <c r="H504">
        <v>259.8</v>
      </c>
      <c r="I504">
        <v>259.8</v>
      </c>
      <c r="J504">
        <v>259.8</v>
      </c>
      <c r="K504">
        <v>259.8</v>
      </c>
      <c r="L504">
        <v>259.8</v>
      </c>
      <c r="M504">
        <v>259.8</v>
      </c>
      <c r="N504">
        <v>259.8</v>
      </c>
      <c r="O504">
        <v>259.8</v>
      </c>
      <c r="P504" t="s">
        <v>33</v>
      </c>
      <c r="Q504" t="s">
        <v>19</v>
      </c>
      <c r="R504" t="s">
        <v>20</v>
      </c>
      <c r="S504" t="s">
        <v>21</v>
      </c>
      <c r="T504" t="s">
        <v>21</v>
      </c>
    </row>
    <row r="505" spans="1:20" x14ac:dyDescent="0.2">
      <c r="A505" t="s">
        <v>1035</v>
      </c>
      <c r="B505" t="s">
        <v>1036</v>
      </c>
      <c r="C505" t="s">
        <v>43</v>
      </c>
      <c r="D505">
        <v>260.2</v>
      </c>
      <c r="E505">
        <v>260.2</v>
      </c>
      <c r="F505">
        <v>260.2</v>
      </c>
      <c r="G505">
        <v>260.2</v>
      </c>
      <c r="H505">
        <v>260.2</v>
      </c>
      <c r="I505">
        <v>260.2</v>
      </c>
      <c r="J505">
        <v>260.2</v>
      </c>
      <c r="K505">
        <v>260.2</v>
      </c>
      <c r="L505">
        <v>260.2</v>
      </c>
      <c r="M505">
        <v>260.2</v>
      </c>
      <c r="N505">
        <v>260.2</v>
      </c>
      <c r="O505">
        <v>260.2</v>
      </c>
      <c r="P505" t="s">
        <v>33</v>
      </c>
      <c r="Q505" t="s">
        <v>19</v>
      </c>
      <c r="R505" t="s">
        <v>20</v>
      </c>
      <c r="S505" t="s">
        <v>21</v>
      </c>
      <c r="T505" t="s">
        <v>21</v>
      </c>
    </row>
    <row r="506" spans="1:20" x14ac:dyDescent="0.2">
      <c r="A506" t="s">
        <v>1037</v>
      </c>
      <c r="B506" t="s">
        <v>1038</v>
      </c>
      <c r="C506" t="s">
        <v>43</v>
      </c>
      <c r="D506">
        <v>256.14999999999998</v>
      </c>
      <c r="E506">
        <v>256.14999999999998</v>
      </c>
      <c r="F506">
        <v>256.14999999999998</v>
      </c>
      <c r="G506">
        <v>256.14999999999998</v>
      </c>
      <c r="H506">
        <v>256.14999999999998</v>
      </c>
      <c r="I506">
        <v>256.14999999999998</v>
      </c>
      <c r="J506">
        <v>256.14999999999998</v>
      </c>
      <c r="K506">
        <v>256.14999999999998</v>
      </c>
      <c r="L506">
        <v>256.14999999999998</v>
      </c>
      <c r="M506">
        <v>256.14999999999998</v>
      </c>
      <c r="N506">
        <v>256.14999999999998</v>
      </c>
      <c r="O506">
        <v>256.14999999999998</v>
      </c>
      <c r="P506" t="s">
        <v>33</v>
      </c>
      <c r="Q506" t="s">
        <v>19</v>
      </c>
      <c r="R506" t="s">
        <v>20</v>
      </c>
      <c r="S506" t="s">
        <v>21</v>
      </c>
      <c r="T506" t="s">
        <v>21</v>
      </c>
    </row>
    <row r="507" spans="1:20" x14ac:dyDescent="0.2">
      <c r="A507" t="s">
        <v>1039</v>
      </c>
      <c r="B507" t="s">
        <v>1040</v>
      </c>
      <c r="C507" t="s">
        <v>43</v>
      </c>
      <c r="D507">
        <v>253.29</v>
      </c>
      <c r="E507">
        <v>253.29</v>
      </c>
      <c r="F507">
        <v>253.29</v>
      </c>
      <c r="G507">
        <v>253.29</v>
      </c>
      <c r="H507">
        <v>253.29</v>
      </c>
      <c r="I507">
        <v>253.29</v>
      </c>
      <c r="J507">
        <v>253.29</v>
      </c>
      <c r="K507">
        <v>253.29</v>
      </c>
      <c r="L507">
        <v>253.29</v>
      </c>
      <c r="M507">
        <v>253.29</v>
      </c>
      <c r="N507">
        <v>253.29</v>
      </c>
      <c r="O507">
        <v>253.29</v>
      </c>
      <c r="P507" t="s">
        <v>33</v>
      </c>
      <c r="Q507" t="s">
        <v>19</v>
      </c>
      <c r="R507" t="s">
        <v>20</v>
      </c>
      <c r="S507" t="s">
        <v>21</v>
      </c>
      <c r="T507" t="s">
        <v>21</v>
      </c>
    </row>
    <row r="508" spans="1:20" x14ac:dyDescent="0.2">
      <c r="A508" t="s">
        <v>1041</v>
      </c>
      <c r="B508" t="s">
        <v>1042</v>
      </c>
      <c r="C508" t="s">
        <v>221</v>
      </c>
      <c r="D508">
        <v>46</v>
      </c>
      <c r="E508">
        <v>46</v>
      </c>
      <c r="F508">
        <v>46</v>
      </c>
      <c r="G508">
        <v>46</v>
      </c>
      <c r="H508">
        <v>46</v>
      </c>
      <c r="I508">
        <v>46</v>
      </c>
      <c r="J508">
        <v>46</v>
      </c>
      <c r="K508">
        <v>46</v>
      </c>
      <c r="L508">
        <v>46</v>
      </c>
      <c r="M508">
        <v>46</v>
      </c>
      <c r="N508">
        <v>46</v>
      </c>
      <c r="O508">
        <v>46</v>
      </c>
      <c r="P508" t="s">
        <v>33</v>
      </c>
      <c r="Q508" t="s">
        <v>25</v>
      </c>
      <c r="R508" t="s">
        <v>20</v>
      </c>
      <c r="S508" t="s">
        <v>21</v>
      </c>
      <c r="T508" t="s">
        <v>21</v>
      </c>
    </row>
    <row r="509" spans="1:20" x14ac:dyDescent="0.2">
      <c r="A509" t="s">
        <v>1043</v>
      </c>
      <c r="B509" t="s">
        <v>1044</v>
      </c>
      <c r="C509" t="s">
        <v>221</v>
      </c>
      <c r="D509">
        <v>46</v>
      </c>
      <c r="E509">
        <v>46</v>
      </c>
      <c r="F509">
        <v>46</v>
      </c>
      <c r="G509">
        <v>46</v>
      </c>
      <c r="H509">
        <v>46</v>
      </c>
      <c r="I509">
        <v>46</v>
      </c>
      <c r="J509">
        <v>46</v>
      </c>
      <c r="K509">
        <v>46</v>
      </c>
      <c r="L509">
        <v>46</v>
      </c>
      <c r="M509">
        <v>46</v>
      </c>
      <c r="N509">
        <v>46</v>
      </c>
      <c r="O509">
        <v>46</v>
      </c>
      <c r="P509" t="s">
        <v>33</v>
      </c>
      <c r="Q509" t="s">
        <v>25</v>
      </c>
      <c r="R509" t="s">
        <v>20</v>
      </c>
      <c r="S509" t="s">
        <v>21</v>
      </c>
      <c r="T509" t="s">
        <v>21</v>
      </c>
    </row>
    <row r="510" spans="1:20" x14ac:dyDescent="0.2">
      <c r="A510" t="s">
        <v>1045</v>
      </c>
      <c r="B510" t="s">
        <v>1046</v>
      </c>
      <c r="C510" t="s">
        <v>221</v>
      </c>
      <c r="D510">
        <v>322</v>
      </c>
      <c r="E510">
        <v>322</v>
      </c>
      <c r="F510">
        <v>322</v>
      </c>
      <c r="G510">
        <v>322</v>
      </c>
      <c r="H510">
        <v>322</v>
      </c>
      <c r="I510">
        <v>322</v>
      </c>
      <c r="J510">
        <v>322</v>
      </c>
      <c r="K510">
        <v>322</v>
      </c>
      <c r="L510">
        <v>322</v>
      </c>
      <c r="M510">
        <v>322</v>
      </c>
      <c r="N510">
        <v>322</v>
      </c>
      <c r="O510">
        <v>322</v>
      </c>
      <c r="P510" t="s">
        <v>33</v>
      </c>
      <c r="Q510" t="s">
        <v>25</v>
      </c>
      <c r="R510" t="s">
        <v>20</v>
      </c>
      <c r="S510" t="s">
        <v>21</v>
      </c>
      <c r="T510" t="s">
        <v>21</v>
      </c>
    </row>
    <row r="511" spans="1:20" x14ac:dyDescent="0.2">
      <c r="A511" t="s">
        <v>1047</v>
      </c>
      <c r="B511" t="s">
        <v>1048</v>
      </c>
      <c r="C511" t="s">
        <v>43</v>
      </c>
      <c r="D511">
        <v>30</v>
      </c>
      <c r="E511">
        <v>30</v>
      </c>
      <c r="F511">
        <v>30</v>
      </c>
      <c r="G511">
        <v>30</v>
      </c>
      <c r="H511">
        <v>30</v>
      </c>
      <c r="I511">
        <v>30</v>
      </c>
      <c r="J511">
        <v>30</v>
      </c>
      <c r="K511">
        <v>30</v>
      </c>
      <c r="L511">
        <v>30</v>
      </c>
      <c r="M511">
        <v>30</v>
      </c>
      <c r="N511">
        <v>30</v>
      </c>
      <c r="O511">
        <v>30</v>
      </c>
      <c r="P511" t="s">
        <v>33</v>
      </c>
      <c r="Q511" t="s">
        <v>19</v>
      </c>
      <c r="R511" t="s">
        <v>20</v>
      </c>
      <c r="S511" t="s">
        <v>21</v>
      </c>
      <c r="T511" t="s">
        <v>21</v>
      </c>
    </row>
    <row r="512" spans="1:20" x14ac:dyDescent="0.2">
      <c r="A512" t="s">
        <v>1049</v>
      </c>
      <c r="B512" t="s">
        <v>1050</v>
      </c>
      <c r="C512" t="s">
        <v>60</v>
      </c>
      <c r="D512">
        <v>0.03</v>
      </c>
      <c r="E512">
        <v>0.01</v>
      </c>
      <c r="F512">
        <v>0</v>
      </c>
      <c r="G512">
        <v>0</v>
      </c>
      <c r="H512">
        <v>0.03</v>
      </c>
      <c r="I512">
        <v>0.09</v>
      </c>
      <c r="J512">
        <v>0.09</v>
      </c>
      <c r="K512">
        <v>0.09</v>
      </c>
      <c r="L512">
        <v>0.09</v>
      </c>
      <c r="M512">
        <v>0.08</v>
      </c>
      <c r="N512">
        <v>0.1</v>
      </c>
      <c r="O512">
        <v>0.13</v>
      </c>
      <c r="P512" t="s">
        <v>18</v>
      </c>
      <c r="Q512" t="s">
        <v>19</v>
      </c>
      <c r="R512" t="s">
        <v>20</v>
      </c>
      <c r="S512" t="s">
        <v>21</v>
      </c>
      <c r="T512" t="s">
        <v>21</v>
      </c>
    </row>
    <row r="513" spans="1:20" x14ac:dyDescent="0.2">
      <c r="A513" t="s">
        <v>1051</v>
      </c>
      <c r="B513" t="s">
        <v>1052</v>
      </c>
      <c r="C513" t="s">
        <v>23</v>
      </c>
      <c r="D513">
        <v>799.47</v>
      </c>
      <c r="E513">
        <v>799.47</v>
      </c>
      <c r="F513">
        <v>785</v>
      </c>
      <c r="G513">
        <v>775</v>
      </c>
      <c r="H513">
        <v>765</v>
      </c>
      <c r="I513">
        <v>760</v>
      </c>
      <c r="J513">
        <v>765</v>
      </c>
      <c r="K513">
        <v>765</v>
      </c>
      <c r="L513">
        <v>765</v>
      </c>
      <c r="M513">
        <v>775</v>
      </c>
      <c r="N513">
        <v>799.47</v>
      </c>
      <c r="O513">
        <v>799.47</v>
      </c>
      <c r="P513" t="s">
        <v>33</v>
      </c>
      <c r="Q513" t="s">
        <v>25</v>
      </c>
      <c r="R513" t="s">
        <v>122</v>
      </c>
      <c r="S513" t="s">
        <v>159</v>
      </c>
      <c r="T513" s="8" t="s">
        <v>2157</v>
      </c>
    </row>
    <row r="514" spans="1:20" x14ac:dyDescent="0.2">
      <c r="A514" t="s">
        <v>1053</v>
      </c>
      <c r="B514" t="s">
        <v>1054</v>
      </c>
      <c r="C514" t="s">
        <v>60</v>
      </c>
      <c r="D514">
        <v>305.24</v>
      </c>
      <c r="E514">
        <v>304.08</v>
      </c>
      <c r="F514">
        <v>305</v>
      </c>
      <c r="G514">
        <v>303.60000000000002</v>
      </c>
      <c r="H514">
        <v>303.60000000000002</v>
      </c>
      <c r="I514">
        <v>303.60000000000002</v>
      </c>
      <c r="J514">
        <v>302.2</v>
      </c>
      <c r="K514">
        <v>304</v>
      </c>
      <c r="L514">
        <v>304</v>
      </c>
      <c r="M514">
        <v>304.8</v>
      </c>
      <c r="N514">
        <v>305</v>
      </c>
      <c r="O514">
        <v>306</v>
      </c>
      <c r="P514" t="s">
        <v>33</v>
      </c>
      <c r="Q514" t="s">
        <v>19</v>
      </c>
      <c r="R514" t="s">
        <v>20</v>
      </c>
      <c r="S514" t="s">
        <v>21</v>
      </c>
      <c r="T514" t="s">
        <v>21</v>
      </c>
    </row>
    <row r="515" spans="1:20" x14ac:dyDescent="0.2">
      <c r="A515" t="s">
        <v>1055</v>
      </c>
      <c r="B515" t="s">
        <v>1056</v>
      </c>
      <c r="C515" t="s">
        <v>27</v>
      </c>
      <c r="D515">
        <v>0.8</v>
      </c>
      <c r="E515">
        <v>0.6</v>
      </c>
      <c r="F515">
        <v>3.6</v>
      </c>
      <c r="G515">
        <v>3</v>
      </c>
      <c r="H515">
        <v>3.2</v>
      </c>
      <c r="I515">
        <v>6.2</v>
      </c>
      <c r="J515">
        <v>7.8</v>
      </c>
      <c r="K515">
        <v>5.4</v>
      </c>
      <c r="L515">
        <v>2.8</v>
      </c>
      <c r="M515">
        <v>0.4</v>
      </c>
      <c r="N515">
        <v>0.4</v>
      </c>
      <c r="O515">
        <v>0</v>
      </c>
      <c r="P515" t="s">
        <v>18</v>
      </c>
      <c r="Q515" t="s">
        <v>19</v>
      </c>
      <c r="R515" t="s">
        <v>20</v>
      </c>
      <c r="T515" s="8"/>
    </row>
    <row r="516" spans="1:20" x14ac:dyDescent="0.2">
      <c r="A516" t="s">
        <v>1057</v>
      </c>
      <c r="B516" t="s">
        <v>1058</v>
      </c>
      <c r="C516" t="s">
        <v>46</v>
      </c>
      <c r="D516">
        <v>48</v>
      </c>
      <c r="E516">
        <v>48</v>
      </c>
      <c r="F516">
        <v>48</v>
      </c>
      <c r="G516">
        <v>48</v>
      </c>
      <c r="H516">
        <v>48</v>
      </c>
      <c r="I516">
        <v>48</v>
      </c>
      <c r="J516">
        <v>48</v>
      </c>
      <c r="K516">
        <v>48</v>
      </c>
      <c r="L516">
        <v>48</v>
      </c>
      <c r="M516">
        <v>48</v>
      </c>
      <c r="N516">
        <v>48</v>
      </c>
      <c r="O516">
        <v>48</v>
      </c>
      <c r="P516" t="s">
        <v>33</v>
      </c>
      <c r="Q516" t="s">
        <v>25</v>
      </c>
      <c r="R516" t="s">
        <v>20</v>
      </c>
      <c r="S516" t="s">
        <v>21</v>
      </c>
      <c r="T516" t="s">
        <v>21</v>
      </c>
    </row>
    <row r="517" spans="1:20" x14ac:dyDescent="0.2">
      <c r="A517" t="s">
        <v>1059</v>
      </c>
      <c r="B517" t="s">
        <v>1060</v>
      </c>
      <c r="C517" t="s">
        <v>43</v>
      </c>
      <c r="D517">
        <v>0.8</v>
      </c>
      <c r="E517">
        <v>0.6</v>
      </c>
      <c r="F517">
        <v>3.6</v>
      </c>
      <c r="G517">
        <v>3</v>
      </c>
      <c r="H517">
        <v>3.2</v>
      </c>
      <c r="I517">
        <v>6.2</v>
      </c>
      <c r="J517">
        <v>7.8</v>
      </c>
      <c r="K517">
        <v>5.4</v>
      </c>
      <c r="L517">
        <v>2.8</v>
      </c>
      <c r="M517">
        <v>0.4</v>
      </c>
      <c r="N517">
        <v>0.4</v>
      </c>
      <c r="O517">
        <v>0</v>
      </c>
      <c r="P517" t="s">
        <v>18</v>
      </c>
      <c r="Q517" t="s">
        <v>19</v>
      </c>
      <c r="R517" t="s">
        <v>20</v>
      </c>
      <c r="S517" t="s">
        <v>21</v>
      </c>
      <c r="T517" t="s">
        <v>21</v>
      </c>
    </row>
    <row r="518" spans="1:20" x14ac:dyDescent="0.2">
      <c r="A518" t="s">
        <v>1061</v>
      </c>
      <c r="B518" t="s">
        <v>1062</v>
      </c>
      <c r="C518" t="s">
        <v>221</v>
      </c>
      <c r="D518">
        <v>0.12</v>
      </c>
      <c r="E518">
        <v>0.09</v>
      </c>
      <c r="F518">
        <v>0.54</v>
      </c>
      <c r="G518">
        <v>0.45</v>
      </c>
      <c r="H518">
        <v>0.48</v>
      </c>
      <c r="I518">
        <v>0.93</v>
      </c>
      <c r="J518">
        <v>1.17</v>
      </c>
      <c r="K518">
        <v>0.81</v>
      </c>
      <c r="L518">
        <v>0.42</v>
      </c>
      <c r="M518">
        <v>0.06</v>
      </c>
      <c r="N518">
        <v>0.06</v>
      </c>
      <c r="O518">
        <v>0</v>
      </c>
      <c r="P518" t="s">
        <v>18</v>
      </c>
      <c r="Q518" t="s">
        <v>25</v>
      </c>
      <c r="R518" t="s">
        <v>20</v>
      </c>
      <c r="S518" t="s">
        <v>21</v>
      </c>
      <c r="T518" t="s">
        <v>21</v>
      </c>
    </row>
    <row r="519" spans="1:20" x14ac:dyDescent="0.2">
      <c r="A519" t="s">
        <v>1063</v>
      </c>
      <c r="B519" t="s">
        <v>1064</v>
      </c>
      <c r="C519" t="s">
        <v>23</v>
      </c>
      <c r="D519">
        <v>0.12</v>
      </c>
      <c r="E519">
        <v>0.09</v>
      </c>
      <c r="F519">
        <v>0.54</v>
      </c>
      <c r="G519">
        <v>0.45</v>
      </c>
      <c r="H519">
        <v>0.48</v>
      </c>
      <c r="I519">
        <v>0.93</v>
      </c>
      <c r="J519">
        <v>1.17</v>
      </c>
      <c r="K519">
        <v>0.81</v>
      </c>
      <c r="L519">
        <v>0.42</v>
      </c>
      <c r="M519">
        <v>0.06</v>
      </c>
      <c r="N519">
        <v>0.06</v>
      </c>
      <c r="O519">
        <v>0</v>
      </c>
      <c r="P519" t="s">
        <v>18</v>
      </c>
      <c r="Q519" t="s">
        <v>25</v>
      </c>
      <c r="R519" t="s">
        <v>20</v>
      </c>
      <c r="S519" t="s">
        <v>21</v>
      </c>
      <c r="T519" t="s">
        <v>21</v>
      </c>
    </row>
    <row r="520" spans="1:20" x14ac:dyDescent="0.2">
      <c r="A520" t="s">
        <v>1065</v>
      </c>
      <c r="B520" t="s">
        <v>1066</v>
      </c>
      <c r="C520" t="s">
        <v>23</v>
      </c>
      <c r="D520">
        <v>0</v>
      </c>
      <c r="E520">
        <v>0</v>
      </c>
      <c r="F520">
        <v>0</v>
      </c>
      <c r="G520">
        <v>0</v>
      </c>
      <c r="H520">
        <v>0</v>
      </c>
      <c r="I520">
        <v>0</v>
      </c>
      <c r="J520">
        <v>0</v>
      </c>
      <c r="K520">
        <v>0</v>
      </c>
      <c r="L520">
        <v>0</v>
      </c>
      <c r="M520">
        <v>0</v>
      </c>
      <c r="N520">
        <v>0</v>
      </c>
      <c r="O520">
        <v>0</v>
      </c>
      <c r="P520" t="s">
        <v>18</v>
      </c>
      <c r="Q520" t="s">
        <v>25</v>
      </c>
      <c r="R520" t="s">
        <v>29</v>
      </c>
      <c r="S520" t="s">
        <v>21</v>
      </c>
      <c r="T520" t="s">
        <v>21</v>
      </c>
    </row>
    <row r="521" spans="1:20" x14ac:dyDescent="0.2">
      <c r="A521" t="s">
        <v>1067</v>
      </c>
      <c r="B521" t="s">
        <v>1068</v>
      </c>
      <c r="C521" t="s">
        <v>23</v>
      </c>
      <c r="D521">
        <v>0.2</v>
      </c>
      <c r="E521">
        <v>0.15</v>
      </c>
      <c r="F521">
        <v>0.9</v>
      </c>
      <c r="G521">
        <v>0.75</v>
      </c>
      <c r="H521">
        <v>0.8</v>
      </c>
      <c r="I521">
        <v>1.55</v>
      </c>
      <c r="J521">
        <v>1.95</v>
      </c>
      <c r="K521">
        <v>1.35</v>
      </c>
      <c r="L521">
        <v>0.7</v>
      </c>
      <c r="M521">
        <v>0.1</v>
      </c>
      <c r="N521">
        <v>0.1</v>
      </c>
      <c r="O521">
        <v>0</v>
      </c>
      <c r="P521" t="s">
        <v>18</v>
      </c>
      <c r="Q521" t="s">
        <v>25</v>
      </c>
      <c r="R521" t="s">
        <v>20</v>
      </c>
      <c r="S521" t="s">
        <v>21</v>
      </c>
      <c r="T521" t="s">
        <v>21</v>
      </c>
    </row>
    <row r="522" spans="1:20" x14ac:dyDescent="0.2">
      <c r="A522" t="s">
        <v>1069</v>
      </c>
      <c r="B522" t="s">
        <v>1070</v>
      </c>
      <c r="C522" t="s">
        <v>23</v>
      </c>
      <c r="D522">
        <v>0.08</v>
      </c>
      <c r="E522">
        <v>0.06</v>
      </c>
      <c r="F522">
        <v>0.36</v>
      </c>
      <c r="G522">
        <v>0.3</v>
      </c>
      <c r="H522">
        <v>0.32</v>
      </c>
      <c r="I522">
        <v>0.62</v>
      </c>
      <c r="J522">
        <v>0.78</v>
      </c>
      <c r="K522">
        <v>0.54</v>
      </c>
      <c r="L522">
        <v>0.28000000000000003</v>
      </c>
      <c r="M522">
        <v>0.04</v>
      </c>
      <c r="N522">
        <v>0.04</v>
      </c>
      <c r="O522">
        <v>0</v>
      </c>
      <c r="P522" t="s">
        <v>18</v>
      </c>
      <c r="Q522" t="s">
        <v>25</v>
      </c>
      <c r="R522" t="s">
        <v>20</v>
      </c>
      <c r="S522" t="s">
        <v>21</v>
      </c>
      <c r="T522" t="s">
        <v>21</v>
      </c>
    </row>
    <row r="523" spans="1:20" x14ac:dyDescent="0.2">
      <c r="A523" t="s">
        <v>1071</v>
      </c>
      <c r="B523" t="s">
        <v>1072</v>
      </c>
      <c r="C523" t="s">
        <v>23</v>
      </c>
      <c r="D523">
        <v>0.08</v>
      </c>
      <c r="E523">
        <v>0.06</v>
      </c>
      <c r="F523">
        <v>0.36</v>
      </c>
      <c r="G523">
        <v>0.3</v>
      </c>
      <c r="H523">
        <v>0.32</v>
      </c>
      <c r="I523">
        <v>0.62</v>
      </c>
      <c r="J523">
        <v>0.78</v>
      </c>
      <c r="K523">
        <v>0.54</v>
      </c>
      <c r="L523">
        <v>0.28000000000000003</v>
      </c>
      <c r="M523">
        <v>0.04</v>
      </c>
      <c r="N523">
        <v>0.04</v>
      </c>
      <c r="O523">
        <v>0</v>
      </c>
      <c r="P523" t="s">
        <v>18</v>
      </c>
      <c r="Q523" t="s">
        <v>25</v>
      </c>
      <c r="R523" t="s">
        <v>20</v>
      </c>
      <c r="S523" t="s">
        <v>21</v>
      </c>
      <c r="T523" t="s">
        <v>21</v>
      </c>
    </row>
    <row r="524" spans="1:20" x14ac:dyDescent="0.2">
      <c r="A524" t="s">
        <v>1073</v>
      </c>
      <c r="B524" t="s">
        <v>1074</v>
      </c>
      <c r="C524" t="s">
        <v>23</v>
      </c>
      <c r="D524">
        <v>0.12</v>
      </c>
      <c r="E524">
        <v>0.09</v>
      </c>
      <c r="F524">
        <v>0.54</v>
      </c>
      <c r="G524">
        <v>0.45</v>
      </c>
      <c r="H524">
        <v>0.48</v>
      </c>
      <c r="I524">
        <v>0.93</v>
      </c>
      <c r="J524">
        <v>1.17</v>
      </c>
      <c r="K524">
        <v>0.81</v>
      </c>
      <c r="L524">
        <v>0.42</v>
      </c>
      <c r="M524">
        <v>0.06</v>
      </c>
      <c r="N524">
        <v>0.06</v>
      </c>
      <c r="O524">
        <v>0</v>
      </c>
      <c r="P524" t="s">
        <v>18</v>
      </c>
      <c r="Q524" t="s">
        <v>25</v>
      </c>
      <c r="R524" t="s">
        <v>20</v>
      </c>
      <c r="S524" t="s">
        <v>21</v>
      </c>
      <c r="T524" t="s">
        <v>21</v>
      </c>
    </row>
    <row r="525" spans="1:20" x14ac:dyDescent="0.2">
      <c r="A525" t="s">
        <v>1075</v>
      </c>
      <c r="B525" t="s">
        <v>1076</v>
      </c>
      <c r="C525" t="s">
        <v>57</v>
      </c>
      <c r="D525">
        <v>0.02</v>
      </c>
      <c r="E525">
        <v>0.02</v>
      </c>
      <c r="F525">
        <v>0.09</v>
      </c>
      <c r="G525">
        <v>0.08</v>
      </c>
      <c r="H525">
        <v>0.08</v>
      </c>
      <c r="I525">
        <v>0.16</v>
      </c>
      <c r="J525">
        <v>0.2</v>
      </c>
      <c r="K525">
        <v>0.14000000000000001</v>
      </c>
      <c r="L525">
        <v>7.0000000000000007E-2</v>
      </c>
      <c r="M525">
        <v>0.01</v>
      </c>
      <c r="N525">
        <v>0.01</v>
      </c>
      <c r="O525">
        <v>0</v>
      </c>
      <c r="P525" t="s">
        <v>18</v>
      </c>
      <c r="Q525" t="s">
        <v>19</v>
      </c>
      <c r="R525" t="s">
        <v>425</v>
      </c>
      <c r="S525" t="s">
        <v>1077</v>
      </c>
    </row>
    <row r="526" spans="1:20" x14ac:dyDescent="0.2">
      <c r="A526" t="s">
        <v>1078</v>
      </c>
      <c r="B526" t="s">
        <v>1079</v>
      </c>
      <c r="C526" t="s">
        <v>16</v>
      </c>
      <c r="D526">
        <v>45</v>
      </c>
      <c r="E526">
        <v>45</v>
      </c>
      <c r="F526">
        <v>44</v>
      </c>
      <c r="G526">
        <v>43</v>
      </c>
      <c r="H526">
        <v>43</v>
      </c>
      <c r="I526">
        <v>42.5</v>
      </c>
      <c r="J526">
        <v>42.5</v>
      </c>
      <c r="K526">
        <v>42.94</v>
      </c>
      <c r="L526">
        <v>43</v>
      </c>
      <c r="M526">
        <v>43.98</v>
      </c>
      <c r="N526">
        <v>44.5</v>
      </c>
      <c r="O526">
        <v>44.5</v>
      </c>
      <c r="P526" t="s">
        <v>33</v>
      </c>
      <c r="Q526" t="s">
        <v>19</v>
      </c>
      <c r="R526" t="s">
        <v>20</v>
      </c>
      <c r="S526" t="s">
        <v>21</v>
      </c>
      <c r="T526" t="s">
        <v>21</v>
      </c>
    </row>
    <row r="527" spans="1:20" x14ac:dyDescent="0.2">
      <c r="A527" t="s">
        <v>1080</v>
      </c>
      <c r="B527" t="s">
        <v>1081</v>
      </c>
      <c r="C527" t="s">
        <v>60</v>
      </c>
      <c r="D527">
        <v>47.5</v>
      </c>
      <c r="E527">
        <v>47.5</v>
      </c>
      <c r="F527">
        <v>47.5</v>
      </c>
      <c r="G527">
        <v>47.5</v>
      </c>
      <c r="H527">
        <v>47.5</v>
      </c>
      <c r="I527">
        <v>47.5</v>
      </c>
      <c r="J527">
        <v>47.5</v>
      </c>
      <c r="K527">
        <v>47.5</v>
      </c>
      <c r="L527">
        <v>47.5</v>
      </c>
      <c r="M527">
        <v>47.5</v>
      </c>
      <c r="N527">
        <v>47.5</v>
      </c>
      <c r="O527">
        <v>47.5</v>
      </c>
      <c r="P527" t="s">
        <v>33</v>
      </c>
      <c r="Q527" t="s">
        <v>19</v>
      </c>
      <c r="R527" t="s">
        <v>20</v>
      </c>
      <c r="S527" t="s">
        <v>21</v>
      </c>
      <c r="T527" t="s">
        <v>21</v>
      </c>
    </row>
    <row r="528" spans="1:20" x14ac:dyDescent="0.2">
      <c r="A528" t="s">
        <v>1082</v>
      </c>
      <c r="B528" t="s">
        <v>1083</v>
      </c>
      <c r="C528" t="s">
        <v>60</v>
      </c>
      <c r="D528">
        <v>47.6</v>
      </c>
      <c r="E528">
        <v>47.6</v>
      </c>
      <c r="F528">
        <v>47.6</v>
      </c>
      <c r="G528">
        <v>47.6</v>
      </c>
      <c r="H528">
        <v>47.6</v>
      </c>
      <c r="I528">
        <v>47.6</v>
      </c>
      <c r="J528">
        <v>47.6</v>
      </c>
      <c r="K528">
        <v>47.6</v>
      </c>
      <c r="L528">
        <v>47.6</v>
      </c>
      <c r="M528">
        <v>47.6</v>
      </c>
      <c r="N528">
        <v>47.6</v>
      </c>
      <c r="O528">
        <v>47.6</v>
      </c>
      <c r="P528" t="s">
        <v>33</v>
      </c>
      <c r="Q528" t="s">
        <v>19</v>
      </c>
      <c r="R528" t="s">
        <v>20</v>
      </c>
      <c r="S528" t="s">
        <v>21</v>
      </c>
      <c r="T528" t="s">
        <v>21</v>
      </c>
    </row>
    <row r="529" spans="1:20" x14ac:dyDescent="0.2">
      <c r="A529" t="s">
        <v>1084</v>
      </c>
      <c r="B529" t="s">
        <v>1085</v>
      </c>
      <c r="C529" t="s">
        <v>60</v>
      </c>
      <c r="D529">
        <v>47.4</v>
      </c>
      <c r="E529">
        <v>47.4</v>
      </c>
      <c r="F529">
        <v>47.4</v>
      </c>
      <c r="G529">
        <v>47.4</v>
      </c>
      <c r="H529">
        <v>47.4</v>
      </c>
      <c r="I529">
        <v>47.4</v>
      </c>
      <c r="J529">
        <v>47.4</v>
      </c>
      <c r="K529">
        <v>47.4</v>
      </c>
      <c r="L529">
        <v>47.4</v>
      </c>
      <c r="M529">
        <v>47.4</v>
      </c>
      <c r="N529">
        <v>47.4</v>
      </c>
      <c r="O529">
        <v>47.4</v>
      </c>
      <c r="P529" t="s">
        <v>33</v>
      </c>
      <c r="Q529" t="s">
        <v>19</v>
      </c>
      <c r="R529" t="s">
        <v>20</v>
      </c>
      <c r="S529" t="s">
        <v>21</v>
      </c>
      <c r="T529" t="s">
        <v>21</v>
      </c>
    </row>
    <row r="530" spans="1:20" x14ac:dyDescent="0.2">
      <c r="A530" t="s">
        <v>1086</v>
      </c>
      <c r="B530" t="s">
        <v>1087</v>
      </c>
      <c r="C530" t="s">
        <v>60</v>
      </c>
      <c r="D530">
        <v>580</v>
      </c>
      <c r="E530">
        <v>580</v>
      </c>
      <c r="F530">
        <v>580</v>
      </c>
      <c r="G530">
        <v>580</v>
      </c>
      <c r="H530">
        <v>580</v>
      </c>
      <c r="I530">
        <v>574.53</v>
      </c>
      <c r="J530">
        <v>574.53</v>
      </c>
      <c r="K530">
        <v>574.53</v>
      </c>
      <c r="L530">
        <v>574.53</v>
      </c>
      <c r="M530">
        <v>580</v>
      </c>
      <c r="N530">
        <v>580</v>
      </c>
      <c r="O530">
        <v>580</v>
      </c>
      <c r="P530" t="s">
        <v>33</v>
      </c>
      <c r="Q530" t="s">
        <v>19</v>
      </c>
      <c r="R530" t="s">
        <v>20</v>
      </c>
      <c r="T530" s="8"/>
    </row>
    <row r="531" spans="1:20" x14ac:dyDescent="0.2">
      <c r="A531" t="s">
        <v>1088</v>
      </c>
      <c r="B531" t="s">
        <v>1089</v>
      </c>
      <c r="C531" t="s">
        <v>23</v>
      </c>
      <c r="D531">
        <v>0</v>
      </c>
      <c r="E531">
        <v>0</v>
      </c>
      <c r="F531">
        <v>0</v>
      </c>
      <c r="G531">
        <v>0</v>
      </c>
      <c r="H531">
        <v>0</v>
      </c>
      <c r="I531">
        <v>0</v>
      </c>
      <c r="J531">
        <v>0</v>
      </c>
      <c r="K531">
        <v>0</v>
      </c>
      <c r="L531">
        <v>0</v>
      </c>
      <c r="M531">
        <v>0</v>
      </c>
      <c r="N531">
        <v>0</v>
      </c>
      <c r="O531">
        <v>0</v>
      </c>
      <c r="P531" t="s">
        <v>18</v>
      </c>
      <c r="Q531" t="s">
        <v>25</v>
      </c>
      <c r="R531" t="s">
        <v>29</v>
      </c>
      <c r="S531" t="s">
        <v>21</v>
      </c>
      <c r="T531" t="s">
        <v>21</v>
      </c>
    </row>
    <row r="532" spans="1:20" x14ac:dyDescent="0.2">
      <c r="A532" t="s">
        <v>1090</v>
      </c>
      <c r="B532" t="s">
        <v>1091</v>
      </c>
      <c r="C532" t="s">
        <v>23</v>
      </c>
      <c r="D532">
        <v>0.05</v>
      </c>
      <c r="E532">
        <v>0.04</v>
      </c>
      <c r="F532">
        <v>0.26</v>
      </c>
      <c r="G532">
        <v>0.18</v>
      </c>
      <c r="H532">
        <v>0.19</v>
      </c>
      <c r="I532">
        <v>0.37</v>
      </c>
      <c r="J532">
        <v>0.47</v>
      </c>
      <c r="K532">
        <v>0.32</v>
      </c>
      <c r="L532">
        <v>0.17</v>
      </c>
      <c r="M532">
        <v>0.02</v>
      </c>
      <c r="N532">
        <v>0.02</v>
      </c>
      <c r="O532">
        <v>0</v>
      </c>
      <c r="P532" t="s">
        <v>18</v>
      </c>
      <c r="Q532" t="s">
        <v>25</v>
      </c>
      <c r="R532" t="s">
        <v>20</v>
      </c>
      <c r="S532" t="s">
        <v>21</v>
      </c>
      <c r="T532" s="10" t="s">
        <v>2169</v>
      </c>
    </row>
    <row r="533" spans="1:20" x14ac:dyDescent="0.2">
      <c r="A533" t="s">
        <v>1092</v>
      </c>
      <c r="B533" t="s">
        <v>1093</v>
      </c>
      <c r="C533" t="s">
        <v>151</v>
      </c>
      <c r="D533">
        <v>0.06</v>
      </c>
      <c r="E533">
        <v>0.05</v>
      </c>
      <c r="F533">
        <v>0.27</v>
      </c>
      <c r="G533">
        <v>0.23</v>
      </c>
      <c r="H533">
        <v>0.24</v>
      </c>
      <c r="I533">
        <v>0.47</v>
      </c>
      <c r="J533">
        <v>0.59</v>
      </c>
      <c r="K533">
        <v>0.41</v>
      </c>
      <c r="L533">
        <v>0.21</v>
      </c>
      <c r="M533">
        <v>0.03</v>
      </c>
      <c r="N533">
        <v>0.03</v>
      </c>
      <c r="O533">
        <v>0</v>
      </c>
      <c r="P533" t="s">
        <v>18</v>
      </c>
      <c r="Q533" t="s">
        <v>19</v>
      </c>
      <c r="R533" t="s">
        <v>20</v>
      </c>
      <c r="S533" t="s">
        <v>21</v>
      </c>
      <c r="T533" t="s">
        <v>21</v>
      </c>
    </row>
    <row r="534" spans="1:20" x14ac:dyDescent="0.2">
      <c r="A534" t="s">
        <v>1094</v>
      </c>
      <c r="B534" t="s">
        <v>1095</v>
      </c>
      <c r="C534" t="s">
        <v>151</v>
      </c>
      <c r="D534">
        <v>0.04</v>
      </c>
      <c r="E534">
        <v>0.03</v>
      </c>
      <c r="F534">
        <v>0.18</v>
      </c>
      <c r="G534">
        <v>0.15</v>
      </c>
      <c r="H534">
        <v>0.16</v>
      </c>
      <c r="I534">
        <v>0.31</v>
      </c>
      <c r="J534">
        <v>0.39</v>
      </c>
      <c r="K534">
        <v>0.27</v>
      </c>
      <c r="L534">
        <v>0.14000000000000001</v>
      </c>
      <c r="M534">
        <v>0.02</v>
      </c>
      <c r="N534">
        <v>0.02</v>
      </c>
      <c r="O534">
        <v>0</v>
      </c>
      <c r="P534" t="s">
        <v>18</v>
      </c>
      <c r="Q534" t="s">
        <v>19</v>
      </c>
      <c r="R534" t="s">
        <v>20</v>
      </c>
      <c r="S534" t="s">
        <v>21</v>
      </c>
    </row>
    <row r="535" spans="1:20" x14ac:dyDescent="0.2">
      <c r="A535" t="s">
        <v>1096</v>
      </c>
      <c r="B535" t="s">
        <v>1097</v>
      </c>
      <c r="C535" t="s">
        <v>151</v>
      </c>
      <c r="D535">
        <v>23.8</v>
      </c>
      <c r="E535">
        <v>23.8</v>
      </c>
      <c r="F535">
        <v>23.8</v>
      </c>
      <c r="G535">
        <v>23.8</v>
      </c>
      <c r="H535">
        <v>23.8</v>
      </c>
      <c r="I535">
        <v>23.8</v>
      </c>
      <c r="J535">
        <v>23.8</v>
      </c>
      <c r="K535">
        <v>23.8</v>
      </c>
      <c r="L535">
        <v>23.8</v>
      </c>
      <c r="M535">
        <v>23.8</v>
      </c>
      <c r="N535">
        <v>23.8</v>
      </c>
      <c r="O535">
        <v>23.8</v>
      </c>
      <c r="P535" t="s">
        <v>33</v>
      </c>
      <c r="Q535" t="s">
        <v>19</v>
      </c>
      <c r="R535" t="s">
        <v>20</v>
      </c>
      <c r="S535" t="s">
        <v>21</v>
      </c>
      <c r="T535" t="s">
        <v>21</v>
      </c>
    </row>
    <row r="536" spans="1:20" x14ac:dyDescent="0.2">
      <c r="A536" t="s">
        <v>1098</v>
      </c>
      <c r="B536" t="s">
        <v>1099</v>
      </c>
      <c r="C536" t="s">
        <v>57</v>
      </c>
      <c r="D536">
        <v>302.58</v>
      </c>
      <c r="E536">
        <v>302.58</v>
      </c>
      <c r="F536">
        <v>302.58</v>
      </c>
      <c r="G536">
        <v>302.58</v>
      </c>
      <c r="H536">
        <v>302.58</v>
      </c>
      <c r="I536">
        <v>302.58</v>
      </c>
      <c r="J536">
        <v>302.58</v>
      </c>
      <c r="K536">
        <v>302.58</v>
      </c>
      <c r="L536">
        <v>302.58</v>
      </c>
      <c r="M536">
        <v>302.58</v>
      </c>
      <c r="N536">
        <v>302.58</v>
      </c>
      <c r="O536">
        <v>302.58</v>
      </c>
      <c r="P536" t="s">
        <v>33</v>
      </c>
      <c r="Q536" t="s">
        <v>19</v>
      </c>
      <c r="R536" t="s">
        <v>20</v>
      </c>
      <c r="T536" t="s">
        <v>21</v>
      </c>
    </row>
    <row r="537" spans="1:20" x14ac:dyDescent="0.2">
      <c r="A537" t="s">
        <v>1100</v>
      </c>
      <c r="B537" t="s">
        <v>1101</v>
      </c>
      <c r="C537" t="s">
        <v>27</v>
      </c>
      <c r="D537">
        <v>2</v>
      </c>
      <c r="E537">
        <v>1.5</v>
      </c>
      <c r="F537">
        <v>9</v>
      </c>
      <c r="G537">
        <v>7.5</v>
      </c>
      <c r="H537">
        <v>8</v>
      </c>
      <c r="I537">
        <v>15.5</v>
      </c>
      <c r="J537">
        <v>19.5</v>
      </c>
      <c r="K537">
        <v>13.5</v>
      </c>
      <c r="L537">
        <v>7</v>
      </c>
      <c r="M537">
        <v>1</v>
      </c>
      <c r="N537">
        <v>1</v>
      </c>
      <c r="O537">
        <v>0</v>
      </c>
      <c r="P537" t="s">
        <v>18</v>
      </c>
      <c r="Q537" t="s">
        <v>19</v>
      </c>
      <c r="R537" t="s">
        <v>20</v>
      </c>
    </row>
    <row r="538" spans="1:20" x14ac:dyDescent="0.2">
      <c r="A538" t="s">
        <v>1102</v>
      </c>
      <c r="B538" t="s">
        <v>1103</v>
      </c>
      <c r="C538" t="s">
        <v>226</v>
      </c>
      <c r="D538">
        <v>0.28999999999999998</v>
      </c>
      <c r="E538">
        <v>0.36</v>
      </c>
      <c r="F538">
        <v>0.76</v>
      </c>
      <c r="G538">
        <v>0.65</v>
      </c>
      <c r="H538">
        <v>0.09</v>
      </c>
      <c r="I538">
        <v>0</v>
      </c>
      <c r="J538">
        <v>0</v>
      </c>
      <c r="K538">
        <v>0</v>
      </c>
      <c r="L538">
        <v>0</v>
      </c>
      <c r="M538">
        <v>0</v>
      </c>
      <c r="N538">
        <v>0.11</v>
      </c>
      <c r="O538">
        <v>0.15</v>
      </c>
      <c r="P538" t="s">
        <v>18</v>
      </c>
      <c r="Q538" t="s">
        <v>19</v>
      </c>
      <c r="R538" t="s">
        <v>20</v>
      </c>
      <c r="S538" t="s">
        <v>21</v>
      </c>
      <c r="T538" t="s">
        <v>21</v>
      </c>
    </row>
    <row r="539" spans="1:20" x14ac:dyDescent="0.2">
      <c r="A539" t="s">
        <v>1104</v>
      </c>
      <c r="B539" t="s">
        <v>1105</v>
      </c>
      <c r="C539" t="s">
        <v>43</v>
      </c>
      <c r="D539">
        <v>0.81</v>
      </c>
      <c r="E539">
        <v>1.08</v>
      </c>
      <c r="F539">
        <v>1.21</v>
      </c>
      <c r="G539">
        <v>1.19</v>
      </c>
      <c r="H539">
        <v>0.78</v>
      </c>
      <c r="I539">
        <v>0.45</v>
      </c>
      <c r="J539">
        <v>0.23</v>
      </c>
      <c r="K539">
        <v>0.21</v>
      </c>
      <c r="L539">
        <v>0.21</v>
      </c>
      <c r="M539">
        <v>0.21</v>
      </c>
      <c r="N539">
        <v>0.28000000000000003</v>
      </c>
      <c r="O539">
        <v>0.28999999999999998</v>
      </c>
      <c r="P539" t="s">
        <v>18</v>
      </c>
      <c r="Q539" t="s">
        <v>19</v>
      </c>
      <c r="R539" t="s">
        <v>20</v>
      </c>
      <c r="S539" t="s">
        <v>21</v>
      </c>
      <c r="T539" t="s">
        <v>21</v>
      </c>
    </row>
    <row r="540" spans="1:20" x14ac:dyDescent="0.2">
      <c r="A540" t="s">
        <v>1106</v>
      </c>
      <c r="B540" t="s">
        <v>1107</v>
      </c>
      <c r="C540" t="s">
        <v>16</v>
      </c>
      <c r="D540">
        <v>0.04</v>
      </c>
      <c r="E540">
        <v>0.03</v>
      </c>
      <c r="F540">
        <v>0.18</v>
      </c>
      <c r="G540">
        <v>0.15</v>
      </c>
      <c r="H540">
        <v>0.16</v>
      </c>
      <c r="I540">
        <v>0.31</v>
      </c>
      <c r="J540">
        <v>0.39</v>
      </c>
      <c r="K540">
        <v>0.27</v>
      </c>
      <c r="L540">
        <v>0.14000000000000001</v>
      </c>
      <c r="M540">
        <v>0.02</v>
      </c>
      <c r="N540">
        <v>0.02</v>
      </c>
      <c r="O540">
        <v>0</v>
      </c>
      <c r="P540" t="s">
        <v>18</v>
      </c>
      <c r="Q540" t="s">
        <v>19</v>
      </c>
      <c r="R540" t="s">
        <v>20</v>
      </c>
      <c r="T540" s="8"/>
    </row>
    <row r="541" spans="1:20" x14ac:dyDescent="0.2">
      <c r="A541" t="s">
        <v>1108</v>
      </c>
      <c r="B541" t="s">
        <v>1109</v>
      </c>
      <c r="C541" t="s">
        <v>16</v>
      </c>
      <c r="D541">
        <v>0.21</v>
      </c>
      <c r="E541">
        <v>0.16</v>
      </c>
      <c r="F541">
        <v>0.95</v>
      </c>
      <c r="G541">
        <v>0.79</v>
      </c>
      <c r="H541">
        <v>0.84</v>
      </c>
      <c r="I541">
        <v>1.63</v>
      </c>
      <c r="J541">
        <v>2.0499999999999998</v>
      </c>
      <c r="K541">
        <v>1.42</v>
      </c>
      <c r="L541">
        <v>0.74</v>
      </c>
      <c r="M541">
        <v>0.11</v>
      </c>
      <c r="N541">
        <v>0.11</v>
      </c>
      <c r="O541">
        <v>0</v>
      </c>
      <c r="P541" t="s">
        <v>18</v>
      </c>
      <c r="Q541" t="s">
        <v>19</v>
      </c>
      <c r="R541" t="s">
        <v>20</v>
      </c>
      <c r="T541" t="s">
        <v>21</v>
      </c>
    </row>
    <row r="542" spans="1:20" x14ac:dyDescent="0.2">
      <c r="A542" t="s">
        <v>1110</v>
      </c>
      <c r="B542" t="s">
        <v>1111</v>
      </c>
      <c r="C542" t="s">
        <v>27</v>
      </c>
      <c r="D542">
        <v>96</v>
      </c>
      <c r="E542">
        <v>96</v>
      </c>
      <c r="F542">
        <v>96</v>
      </c>
      <c r="G542">
        <v>96</v>
      </c>
      <c r="H542">
        <v>96</v>
      </c>
      <c r="I542">
        <v>96</v>
      </c>
      <c r="J542">
        <v>96</v>
      </c>
      <c r="K542">
        <v>96</v>
      </c>
      <c r="L542">
        <v>96</v>
      </c>
      <c r="M542">
        <v>96</v>
      </c>
      <c r="N542">
        <v>96</v>
      </c>
      <c r="O542">
        <v>96</v>
      </c>
      <c r="P542" t="s">
        <v>33</v>
      </c>
      <c r="Q542" t="s">
        <v>19</v>
      </c>
      <c r="R542" t="s">
        <v>20</v>
      </c>
      <c r="S542" t="s">
        <v>21</v>
      </c>
      <c r="T542" t="s">
        <v>21</v>
      </c>
    </row>
    <row r="543" spans="1:20" x14ac:dyDescent="0.2">
      <c r="A543" t="s">
        <v>1112</v>
      </c>
      <c r="B543" t="s">
        <v>1113</v>
      </c>
      <c r="C543" t="s">
        <v>43</v>
      </c>
      <c r="D543">
        <v>9.56</v>
      </c>
      <c r="E543">
        <v>20</v>
      </c>
      <c r="F543">
        <v>24.15</v>
      </c>
      <c r="G543">
        <v>26.31</v>
      </c>
      <c r="H543">
        <v>16.399999999999999</v>
      </c>
      <c r="I543">
        <v>8.18</v>
      </c>
      <c r="J543">
        <v>2.27</v>
      </c>
      <c r="K543">
        <v>7.0000000000000007E-2</v>
      </c>
      <c r="L543">
        <v>0</v>
      </c>
      <c r="M543">
        <v>0</v>
      </c>
      <c r="N543">
        <v>2.94</v>
      </c>
      <c r="O543">
        <v>1.72</v>
      </c>
      <c r="P543" t="s">
        <v>18</v>
      </c>
      <c r="Q543" t="s">
        <v>19</v>
      </c>
      <c r="R543" t="s">
        <v>20</v>
      </c>
      <c r="S543" t="s">
        <v>21</v>
      </c>
      <c r="T543" t="s">
        <v>21</v>
      </c>
    </row>
    <row r="544" spans="1:20" x14ac:dyDescent="0.2">
      <c r="A544" t="s">
        <v>1114</v>
      </c>
      <c r="B544" t="s">
        <v>1115</v>
      </c>
      <c r="C544" t="s">
        <v>151</v>
      </c>
      <c r="D544">
        <v>0</v>
      </c>
      <c r="E544">
        <v>0</v>
      </c>
      <c r="F544">
        <v>0</v>
      </c>
      <c r="G544">
        <v>0</v>
      </c>
      <c r="H544">
        <v>0</v>
      </c>
      <c r="I544">
        <v>0</v>
      </c>
      <c r="J544">
        <v>0</v>
      </c>
      <c r="K544">
        <v>0</v>
      </c>
      <c r="L544">
        <v>0</v>
      </c>
      <c r="M544">
        <v>0</v>
      </c>
      <c r="N544">
        <v>0</v>
      </c>
      <c r="O544">
        <v>0</v>
      </c>
      <c r="P544" t="s">
        <v>18</v>
      </c>
      <c r="Q544" t="s">
        <v>19</v>
      </c>
      <c r="R544" t="s">
        <v>29</v>
      </c>
      <c r="S544" t="s">
        <v>21</v>
      </c>
      <c r="T544" t="s">
        <v>21</v>
      </c>
    </row>
    <row r="545" spans="1:20" x14ac:dyDescent="0.2">
      <c r="A545" t="s">
        <v>1116</v>
      </c>
      <c r="B545" t="s">
        <v>1117</v>
      </c>
      <c r="C545" t="s">
        <v>43</v>
      </c>
      <c r="D545">
        <v>26.46</v>
      </c>
      <c r="E545">
        <v>22.68</v>
      </c>
      <c r="F545">
        <v>52.92</v>
      </c>
      <c r="G545">
        <v>47.25</v>
      </c>
      <c r="H545">
        <v>47.25</v>
      </c>
      <c r="I545">
        <v>62.37</v>
      </c>
      <c r="J545">
        <v>43.47</v>
      </c>
      <c r="K545">
        <v>39.69</v>
      </c>
      <c r="L545">
        <v>28.35</v>
      </c>
      <c r="M545">
        <v>15.12</v>
      </c>
      <c r="N545">
        <v>22.68</v>
      </c>
      <c r="O545">
        <v>24.57</v>
      </c>
      <c r="P545" t="s">
        <v>18</v>
      </c>
      <c r="Q545" t="s">
        <v>25</v>
      </c>
      <c r="R545" t="s">
        <v>20</v>
      </c>
      <c r="S545" t="s">
        <v>21</v>
      </c>
      <c r="T545" t="s">
        <v>21</v>
      </c>
    </row>
    <row r="546" spans="1:20" x14ac:dyDescent="0.2">
      <c r="A546" t="s">
        <v>1118</v>
      </c>
      <c r="B546" t="s">
        <v>1119</v>
      </c>
      <c r="C546" t="s">
        <v>43</v>
      </c>
      <c r="D546">
        <v>0.8</v>
      </c>
      <c r="E546">
        <v>0.6</v>
      </c>
      <c r="F546">
        <v>3.6</v>
      </c>
      <c r="G546">
        <v>3</v>
      </c>
      <c r="H546">
        <v>3.2</v>
      </c>
      <c r="I546">
        <v>6.2</v>
      </c>
      <c r="J546">
        <v>7.8</v>
      </c>
      <c r="K546">
        <v>5.4</v>
      </c>
      <c r="L546">
        <v>2.8</v>
      </c>
      <c r="M546">
        <v>0.4</v>
      </c>
      <c r="N546">
        <v>0.4</v>
      </c>
      <c r="O546">
        <v>0</v>
      </c>
      <c r="P546" t="s">
        <v>18</v>
      </c>
      <c r="Q546" t="s">
        <v>19</v>
      </c>
      <c r="R546" t="s">
        <v>20</v>
      </c>
      <c r="S546" t="s">
        <v>21</v>
      </c>
      <c r="T546" t="s">
        <v>21</v>
      </c>
    </row>
    <row r="547" spans="1:20" x14ac:dyDescent="0.2">
      <c r="A547" t="s">
        <v>1120</v>
      </c>
      <c r="B547" t="s">
        <v>1121</v>
      </c>
      <c r="C547" t="s">
        <v>60</v>
      </c>
      <c r="D547">
        <v>0.18</v>
      </c>
      <c r="E547">
        <v>0.14000000000000001</v>
      </c>
      <c r="F547">
        <v>0.81</v>
      </c>
      <c r="G547">
        <v>0.68</v>
      </c>
      <c r="H547">
        <v>0.72</v>
      </c>
      <c r="I547">
        <v>1.4</v>
      </c>
      <c r="J547">
        <v>1.76</v>
      </c>
      <c r="K547">
        <v>1.22</v>
      </c>
      <c r="L547">
        <v>0.63</v>
      </c>
      <c r="M547">
        <v>0.09</v>
      </c>
      <c r="N547">
        <v>0.09</v>
      </c>
      <c r="O547">
        <v>0</v>
      </c>
      <c r="P547" t="s">
        <v>18</v>
      </c>
      <c r="Q547" t="s">
        <v>19</v>
      </c>
      <c r="R547" t="s">
        <v>20</v>
      </c>
      <c r="S547" t="s">
        <v>21</v>
      </c>
      <c r="T547" t="s">
        <v>21</v>
      </c>
    </row>
    <row r="548" spans="1:20" x14ac:dyDescent="0.2">
      <c r="A548" t="s">
        <v>1122</v>
      </c>
      <c r="B548" t="s">
        <v>1123</v>
      </c>
      <c r="C548" t="s">
        <v>43</v>
      </c>
      <c r="D548">
        <v>0.06</v>
      </c>
      <c r="E548">
        <v>0.05</v>
      </c>
      <c r="F548">
        <v>0.27</v>
      </c>
      <c r="G548">
        <v>0.23</v>
      </c>
      <c r="H548">
        <v>0.24</v>
      </c>
      <c r="I548">
        <v>0.47</v>
      </c>
      <c r="J548">
        <v>0.59</v>
      </c>
      <c r="K548">
        <v>0.41</v>
      </c>
      <c r="L548">
        <v>0.21</v>
      </c>
      <c r="M548">
        <v>0.03</v>
      </c>
      <c r="N548">
        <v>0.03</v>
      </c>
      <c r="O548">
        <v>0</v>
      </c>
      <c r="P548" t="s">
        <v>18</v>
      </c>
      <c r="Q548" t="s">
        <v>19</v>
      </c>
      <c r="R548" t="s">
        <v>122</v>
      </c>
      <c r="S548" t="s">
        <v>159</v>
      </c>
      <c r="T548" s="8" t="s">
        <v>2158</v>
      </c>
    </row>
    <row r="549" spans="1:20" x14ac:dyDescent="0.2">
      <c r="A549" t="s">
        <v>1124</v>
      </c>
      <c r="B549" t="s">
        <v>1125</v>
      </c>
      <c r="C549" t="s">
        <v>27</v>
      </c>
      <c r="D549">
        <v>0.28999999999999998</v>
      </c>
      <c r="E549">
        <v>0.51</v>
      </c>
      <c r="F549">
        <v>0.56999999999999995</v>
      </c>
      <c r="G549">
        <v>0.5</v>
      </c>
      <c r="H549">
        <v>0.53</v>
      </c>
      <c r="I549">
        <v>0.6</v>
      </c>
      <c r="J549">
        <v>0.54</v>
      </c>
      <c r="K549">
        <v>0.56999999999999995</v>
      </c>
      <c r="L549">
        <v>0.75</v>
      </c>
      <c r="M549">
        <v>0.75</v>
      </c>
      <c r="N549">
        <v>0.53</v>
      </c>
      <c r="O549">
        <v>0.4</v>
      </c>
      <c r="P549" t="s">
        <v>18</v>
      </c>
      <c r="Q549" t="s">
        <v>19</v>
      </c>
      <c r="R549" t="s">
        <v>20</v>
      </c>
      <c r="S549" t="s">
        <v>21</v>
      </c>
      <c r="T549" t="s">
        <v>21</v>
      </c>
    </row>
    <row r="550" spans="1:20" x14ac:dyDescent="0.2">
      <c r="A550" t="s">
        <v>1126</v>
      </c>
      <c r="B550" t="s">
        <v>1127</v>
      </c>
      <c r="C550" t="s">
        <v>27</v>
      </c>
      <c r="D550">
        <v>0</v>
      </c>
      <c r="E550">
        <v>0</v>
      </c>
      <c r="F550">
        <v>0</v>
      </c>
      <c r="G550">
        <v>3.04</v>
      </c>
      <c r="H550">
        <v>4.08</v>
      </c>
      <c r="I550">
        <v>4.5599999999999996</v>
      </c>
      <c r="J550">
        <v>4.96</v>
      </c>
      <c r="K550">
        <v>3.8</v>
      </c>
      <c r="L550">
        <v>2.78</v>
      </c>
      <c r="M550">
        <v>1.96</v>
      </c>
      <c r="N550">
        <v>0</v>
      </c>
      <c r="O550">
        <v>0</v>
      </c>
      <c r="P550" t="s">
        <v>33</v>
      </c>
      <c r="Q550" t="s">
        <v>19</v>
      </c>
      <c r="R550" t="s">
        <v>20</v>
      </c>
    </row>
    <row r="551" spans="1:20" x14ac:dyDescent="0.2">
      <c r="A551" t="s">
        <v>1128</v>
      </c>
      <c r="B551" t="s">
        <v>1129</v>
      </c>
      <c r="C551" t="s">
        <v>57</v>
      </c>
      <c r="D551">
        <v>210</v>
      </c>
      <c r="E551">
        <v>210</v>
      </c>
      <c r="F551">
        <v>210</v>
      </c>
      <c r="G551">
        <v>210</v>
      </c>
      <c r="H551">
        <v>210</v>
      </c>
      <c r="I551">
        <v>210</v>
      </c>
      <c r="J551">
        <v>210</v>
      </c>
      <c r="K551">
        <v>210</v>
      </c>
      <c r="L551">
        <v>210</v>
      </c>
      <c r="M551">
        <v>210</v>
      </c>
      <c r="N551">
        <v>210</v>
      </c>
      <c r="O551">
        <v>210</v>
      </c>
      <c r="P551" t="s">
        <v>33</v>
      </c>
      <c r="Q551" t="s">
        <v>19</v>
      </c>
      <c r="R551" t="s">
        <v>20</v>
      </c>
      <c r="S551" t="s">
        <v>21</v>
      </c>
      <c r="T551" t="s">
        <v>21</v>
      </c>
    </row>
    <row r="552" spans="1:20" x14ac:dyDescent="0.2">
      <c r="A552" t="s">
        <v>1130</v>
      </c>
      <c r="B552" t="s">
        <v>1131</v>
      </c>
      <c r="C552" t="s">
        <v>27</v>
      </c>
      <c r="D552">
        <v>0.2</v>
      </c>
      <c r="E552">
        <v>0.15</v>
      </c>
      <c r="F552">
        <v>0.9</v>
      </c>
      <c r="G552">
        <v>0.75</v>
      </c>
      <c r="H552">
        <v>0.8</v>
      </c>
      <c r="I552">
        <v>1.55</v>
      </c>
      <c r="J552">
        <v>1.95</v>
      </c>
      <c r="K552">
        <v>1.35</v>
      </c>
      <c r="L552">
        <v>0.7</v>
      </c>
      <c r="M552">
        <v>0.1</v>
      </c>
      <c r="N552">
        <v>0.1</v>
      </c>
      <c r="O552">
        <v>0</v>
      </c>
      <c r="P552" t="s">
        <v>18</v>
      </c>
      <c r="Q552" t="s">
        <v>19</v>
      </c>
      <c r="R552" t="s">
        <v>20</v>
      </c>
      <c r="S552" t="s">
        <v>21</v>
      </c>
      <c r="T552" t="s">
        <v>21</v>
      </c>
    </row>
    <row r="553" spans="1:20" x14ac:dyDescent="0.2">
      <c r="A553" t="s">
        <v>1132</v>
      </c>
      <c r="B553" t="s">
        <v>1133</v>
      </c>
      <c r="C553" t="s">
        <v>27</v>
      </c>
      <c r="D553">
        <v>0</v>
      </c>
      <c r="E553">
        <v>0</v>
      </c>
      <c r="F553">
        <v>0</v>
      </c>
      <c r="G553">
        <v>0</v>
      </c>
      <c r="H553">
        <v>0</v>
      </c>
      <c r="I553">
        <v>0</v>
      </c>
      <c r="J553">
        <v>0</v>
      </c>
      <c r="K553">
        <v>0</v>
      </c>
      <c r="L553">
        <v>0</v>
      </c>
      <c r="M553">
        <v>0</v>
      </c>
      <c r="N553">
        <v>0</v>
      </c>
      <c r="O553">
        <v>0</v>
      </c>
      <c r="P553" t="s">
        <v>18</v>
      </c>
      <c r="Q553" t="s">
        <v>19</v>
      </c>
      <c r="R553" t="s">
        <v>29</v>
      </c>
      <c r="S553" t="s">
        <v>21</v>
      </c>
      <c r="T553" t="s">
        <v>21</v>
      </c>
    </row>
    <row r="554" spans="1:20" x14ac:dyDescent="0.2">
      <c r="A554" t="s">
        <v>1134</v>
      </c>
      <c r="B554" t="s">
        <v>1135</v>
      </c>
      <c r="C554" t="s">
        <v>27</v>
      </c>
      <c r="D554">
        <v>0</v>
      </c>
      <c r="E554">
        <v>0</v>
      </c>
      <c r="F554">
        <v>0</v>
      </c>
      <c r="G554">
        <v>0</v>
      </c>
      <c r="H554">
        <v>0</v>
      </c>
      <c r="I554">
        <v>0</v>
      </c>
      <c r="J554">
        <v>0</v>
      </c>
      <c r="K554">
        <v>0</v>
      </c>
      <c r="L554">
        <v>0</v>
      </c>
      <c r="M554">
        <v>0</v>
      </c>
      <c r="N554">
        <v>0</v>
      </c>
      <c r="O554">
        <v>0</v>
      </c>
      <c r="P554" t="s">
        <v>18</v>
      </c>
      <c r="Q554" t="s">
        <v>19</v>
      </c>
      <c r="R554" t="s">
        <v>29</v>
      </c>
      <c r="S554" t="s">
        <v>21</v>
      </c>
      <c r="T554" t="s">
        <v>21</v>
      </c>
    </row>
    <row r="555" spans="1:20" x14ac:dyDescent="0.2">
      <c r="A555" t="s">
        <v>1136</v>
      </c>
      <c r="B555" t="s">
        <v>1137</v>
      </c>
      <c r="C555" t="s">
        <v>27</v>
      </c>
      <c r="D555">
        <v>0</v>
      </c>
      <c r="E555">
        <v>0</v>
      </c>
      <c r="F555">
        <v>0</v>
      </c>
      <c r="G555">
        <v>0.8</v>
      </c>
      <c r="H555">
        <v>1.28</v>
      </c>
      <c r="I555">
        <v>2</v>
      </c>
      <c r="J555">
        <v>2</v>
      </c>
      <c r="K555">
        <v>1.68</v>
      </c>
      <c r="L555">
        <v>1.2</v>
      </c>
      <c r="M555">
        <v>0</v>
      </c>
      <c r="N555">
        <v>0</v>
      </c>
      <c r="O555">
        <v>0</v>
      </c>
      <c r="P555" t="s">
        <v>33</v>
      </c>
      <c r="Q555" t="s">
        <v>19</v>
      </c>
      <c r="R555" t="s">
        <v>20</v>
      </c>
    </row>
    <row r="556" spans="1:20" x14ac:dyDescent="0.2">
      <c r="A556" t="s">
        <v>1138</v>
      </c>
      <c r="B556" t="s">
        <v>1139</v>
      </c>
      <c r="C556" t="s">
        <v>43</v>
      </c>
      <c r="D556">
        <v>0</v>
      </c>
      <c r="E556">
        <v>0</v>
      </c>
      <c r="F556">
        <v>0</v>
      </c>
      <c r="G556">
        <v>0</v>
      </c>
      <c r="H556">
        <v>0</v>
      </c>
      <c r="I556">
        <v>0</v>
      </c>
      <c r="J556">
        <v>0</v>
      </c>
      <c r="K556">
        <v>0</v>
      </c>
      <c r="L556">
        <v>0</v>
      </c>
      <c r="M556">
        <v>0</v>
      </c>
      <c r="N556">
        <v>0</v>
      </c>
      <c r="O556">
        <v>0</v>
      </c>
      <c r="P556" t="s">
        <v>18</v>
      </c>
      <c r="Q556" t="s">
        <v>19</v>
      </c>
      <c r="R556" t="s">
        <v>20</v>
      </c>
      <c r="S556" t="s">
        <v>21</v>
      </c>
      <c r="T556" t="s">
        <v>21</v>
      </c>
    </row>
    <row r="557" spans="1:20" x14ac:dyDescent="0.2">
      <c r="A557" t="s">
        <v>1140</v>
      </c>
      <c r="B557" t="s">
        <v>1141</v>
      </c>
      <c r="C557" t="s">
        <v>60</v>
      </c>
      <c r="D557">
        <v>593.16</v>
      </c>
      <c r="E557">
        <v>593.16</v>
      </c>
      <c r="F557">
        <v>593.16</v>
      </c>
      <c r="G557">
        <v>593.16</v>
      </c>
      <c r="H557">
        <v>585</v>
      </c>
      <c r="I557">
        <v>575</v>
      </c>
      <c r="J557">
        <v>570</v>
      </c>
      <c r="K557">
        <v>570</v>
      </c>
      <c r="L557">
        <v>580</v>
      </c>
      <c r="M557">
        <v>593.16</v>
      </c>
      <c r="N557">
        <v>593.16</v>
      </c>
      <c r="O557">
        <v>593.16</v>
      </c>
      <c r="P557" t="s">
        <v>33</v>
      </c>
      <c r="Q557" t="s">
        <v>19</v>
      </c>
      <c r="R557" t="s">
        <v>20</v>
      </c>
      <c r="S557" t="s">
        <v>21</v>
      </c>
      <c r="T557" t="s">
        <v>21</v>
      </c>
    </row>
    <row r="558" spans="1:20" x14ac:dyDescent="0.2">
      <c r="A558" t="s">
        <v>1142</v>
      </c>
      <c r="B558" t="s">
        <v>1143</v>
      </c>
      <c r="C558" t="s">
        <v>43</v>
      </c>
      <c r="D558">
        <v>0.42</v>
      </c>
      <c r="E558">
        <v>0.36</v>
      </c>
      <c r="F558">
        <v>0.84</v>
      </c>
      <c r="G558">
        <v>0.75</v>
      </c>
      <c r="H558">
        <v>0.75</v>
      </c>
      <c r="I558">
        <v>0.99</v>
      </c>
      <c r="J558">
        <v>0.69</v>
      </c>
      <c r="K558">
        <v>0.63</v>
      </c>
      <c r="L558">
        <v>0.45</v>
      </c>
      <c r="M558">
        <v>0.24</v>
      </c>
      <c r="N558">
        <v>0.36</v>
      </c>
      <c r="O558">
        <v>0.39</v>
      </c>
      <c r="P558" t="s">
        <v>18</v>
      </c>
      <c r="Q558" t="s">
        <v>25</v>
      </c>
      <c r="R558" t="s">
        <v>20</v>
      </c>
      <c r="S558" t="s">
        <v>21</v>
      </c>
      <c r="T558" t="s">
        <v>21</v>
      </c>
    </row>
    <row r="559" spans="1:20" x14ac:dyDescent="0.2">
      <c r="A559" t="s">
        <v>1144</v>
      </c>
      <c r="B559" t="s">
        <v>1145</v>
      </c>
      <c r="C559" t="s">
        <v>43</v>
      </c>
      <c r="D559">
        <v>1.05</v>
      </c>
      <c r="E559">
        <v>0.9</v>
      </c>
      <c r="F559">
        <v>2.1</v>
      </c>
      <c r="G559">
        <v>1.88</v>
      </c>
      <c r="H559">
        <v>1.88</v>
      </c>
      <c r="I559">
        <v>2.48</v>
      </c>
      <c r="J559">
        <v>1.73</v>
      </c>
      <c r="K559">
        <v>1.58</v>
      </c>
      <c r="L559">
        <v>1.1299999999999999</v>
      </c>
      <c r="M559">
        <v>0.6</v>
      </c>
      <c r="N559">
        <v>0.9</v>
      </c>
      <c r="O559">
        <v>0.98</v>
      </c>
      <c r="P559" t="s">
        <v>18</v>
      </c>
      <c r="Q559" t="s">
        <v>25</v>
      </c>
      <c r="R559" t="s">
        <v>20</v>
      </c>
      <c r="S559" t="s">
        <v>21</v>
      </c>
      <c r="T559" t="s">
        <v>21</v>
      </c>
    </row>
    <row r="560" spans="1:20" x14ac:dyDescent="0.2">
      <c r="A560" t="s">
        <v>1146</v>
      </c>
      <c r="B560" t="s">
        <v>1147</v>
      </c>
      <c r="C560" t="s">
        <v>46</v>
      </c>
      <c r="D560" s="43">
        <v>0</v>
      </c>
      <c r="E560" s="43">
        <v>0</v>
      </c>
      <c r="F560" s="43">
        <v>0</v>
      </c>
      <c r="G560" s="43">
        <v>0</v>
      </c>
      <c r="H560" s="43">
        <v>0</v>
      </c>
      <c r="I560" s="43">
        <v>0</v>
      </c>
      <c r="J560" s="43">
        <v>0</v>
      </c>
      <c r="K560" s="43">
        <v>0.34</v>
      </c>
      <c r="L560" s="43">
        <v>0.86</v>
      </c>
      <c r="M560" s="43">
        <v>0</v>
      </c>
      <c r="N560" s="43">
        <v>0</v>
      </c>
      <c r="O560" s="43">
        <v>0</v>
      </c>
      <c r="P560" t="s">
        <v>18</v>
      </c>
      <c r="Q560" t="s">
        <v>25</v>
      </c>
      <c r="R560" t="s">
        <v>20</v>
      </c>
      <c r="S560" t="s">
        <v>21</v>
      </c>
      <c r="T560" t="s">
        <v>21</v>
      </c>
    </row>
    <row r="561" spans="1:20" x14ac:dyDescent="0.2">
      <c r="A561" t="s">
        <v>1148</v>
      </c>
      <c r="B561" t="s">
        <v>1149</v>
      </c>
      <c r="C561" t="s">
        <v>46</v>
      </c>
      <c r="D561">
        <v>0.06</v>
      </c>
      <c r="E561">
        <v>0.05</v>
      </c>
      <c r="F561">
        <v>0.27</v>
      </c>
      <c r="G561">
        <v>0.23</v>
      </c>
      <c r="H561">
        <v>0.24</v>
      </c>
      <c r="I561">
        <v>0.47</v>
      </c>
      <c r="J561">
        <v>0.59</v>
      </c>
      <c r="K561">
        <v>0.41</v>
      </c>
      <c r="L561">
        <v>0.21</v>
      </c>
      <c r="M561">
        <v>0.03</v>
      </c>
      <c r="N561">
        <v>0.03</v>
      </c>
      <c r="O561">
        <v>0</v>
      </c>
      <c r="P561" t="s">
        <v>18</v>
      </c>
      <c r="Q561" t="s">
        <v>25</v>
      </c>
      <c r="R561" t="s">
        <v>20</v>
      </c>
      <c r="S561" t="s">
        <v>21</v>
      </c>
      <c r="T561" t="s">
        <v>21</v>
      </c>
    </row>
    <row r="562" spans="1:20" x14ac:dyDescent="0.2">
      <c r="A562" t="s">
        <v>1150</v>
      </c>
      <c r="B562" t="s">
        <v>1151</v>
      </c>
      <c r="C562" t="s">
        <v>46</v>
      </c>
      <c r="D562">
        <v>0.12</v>
      </c>
      <c r="E562">
        <v>0.09</v>
      </c>
      <c r="F562">
        <v>0.54</v>
      </c>
      <c r="G562">
        <v>0.45</v>
      </c>
      <c r="H562">
        <v>0.48</v>
      </c>
      <c r="I562">
        <v>0.93</v>
      </c>
      <c r="J562">
        <v>1.17</v>
      </c>
      <c r="K562">
        <v>0.81</v>
      </c>
      <c r="L562">
        <v>0.42</v>
      </c>
      <c r="M562">
        <v>0.06</v>
      </c>
      <c r="N562">
        <v>0.06</v>
      </c>
      <c r="O562">
        <v>0</v>
      </c>
      <c r="P562" t="s">
        <v>18</v>
      </c>
      <c r="Q562" t="s">
        <v>25</v>
      </c>
      <c r="R562" t="s">
        <v>20</v>
      </c>
      <c r="S562" t="s">
        <v>21</v>
      </c>
      <c r="T562" t="s">
        <v>21</v>
      </c>
    </row>
    <row r="563" spans="1:20" x14ac:dyDescent="0.2">
      <c r="A563" t="s">
        <v>1152</v>
      </c>
      <c r="B563" t="s">
        <v>1153</v>
      </c>
      <c r="C563" t="s">
        <v>46</v>
      </c>
      <c r="D563">
        <v>10</v>
      </c>
      <c r="E563">
        <v>10</v>
      </c>
      <c r="F563">
        <v>10</v>
      </c>
      <c r="G563">
        <v>10</v>
      </c>
      <c r="H563">
        <v>10</v>
      </c>
      <c r="I563">
        <v>10</v>
      </c>
      <c r="J563">
        <v>10</v>
      </c>
      <c r="K563">
        <v>10</v>
      </c>
      <c r="L563">
        <v>10</v>
      </c>
      <c r="M563">
        <v>10</v>
      </c>
      <c r="N563">
        <v>10</v>
      </c>
      <c r="O563">
        <v>10</v>
      </c>
      <c r="P563" s="10" t="s">
        <v>33</v>
      </c>
      <c r="Q563" t="s">
        <v>25</v>
      </c>
      <c r="R563" t="s">
        <v>20</v>
      </c>
      <c r="S563" t="s">
        <v>21</v>
      </c>
      <c r="T563" t="s">
        <v>21</v>
      </c>
    </row>
    <row r="564" spans="1:20" x14ac:dyDescent="0.2">
      <c r="A564" t="s">
        <v>1154</v>
      </c>
      <c r="B564" t="s">
        <v>1155</v>
      </c>
      <c r="C564" t="s">
        <v>46</v>
      </c>
      <c r="D564">
        <v>10</v>
      </c>
      <c r="E564">
        <v>10</v>
      </c>
      <c r="F564">
        <v>10</v>
      </c>
      <c r="G564">
        <v>10</v>
      </c>
      <c r="H564">
        <v>10</v>
      </c>
      <c r="I564">
        <v>10</v>
      </c>
      <c r="J564">
        <v>10</v>
      </c>
      <c r="K564">
        <v>10</v>
      </c>
      <c r="L564">
        <v>10</v>
      </c>
      <c r="M564">
        <v>10</v>
      </c>
      <c r="N564">
        <v>10</v>
      </c>
      <c r="O564">
        <v>10</v>
      </c>
      <c r="P564" s="10" t="s">
        <v>33</v>
      </c>
      <c r="Q564" t="s">
        <v>25</v>
      </c>
      <c r="R564" t="s">
        <v>20</v>
      </c>
      <c r="S564" t="s">
        <v>21</v>
      </c>
      <c r="T564" t="s">
        <v>21</v>
      </c>
    </row>
    <row r="565" spans="1:20" x14ac:dyDescent="0.2">
      <c r="A565" t="s">
        <v>1156</v>
      </c>
      <c r="B565" t="s">
        <v>1157</v>
      </c>
      <c r="C565" t="s">
        <v>46</v>
      </c>
      <c r="D565">
        <v>0.22</v>
      </c>
      <c r="E565">
        <v>0.17</v>
      </c>
      <c r="F565">
        <v>0.99</v>
      </c>
      <c r="G565">
        <v>0.83</v>
      </c>
      <c r="H565">
        <v>0.88</v>
      </c>
      <c r="I565">
        <v>1.71</v>
      </c>
      <c r="J565">
        <v>2.15</v>
      </c>
      <c r="K565">
        <v>1.49</v>
      </c>
      <c r="L565">
        <v>0.77</v>
      </c>
      <c r="M565">
        <v>0.11</v>
      </c>
      <c r="N565">
        <v>0.11</v>
      </c>
      <c r="O565">
        <v>0</v>
      </c>
      <c r="P565" t="s">
        <v>18</v>
      </c>
      <c r="Q565" t="s">
        <v>25</v>
      </c>
      <c r="R565" t="s">
        <v>20</v>
      </c>
      <c r="S565" t="s">
        <v>21</v>
      </c>
      <c r="T565" t="s">
        <v>21</v>
      </c>
    </row>
    <row r="566" spans="1:20" x14ac:dyDescent="0.2">
      <c r="A566" t="s">
        <v>1158</v>
      </c>
      <c r="B566" t="s">
        <v>1159</v>
      </c>
      <c r="C566" t="s">
        <v>46</v>
      </c>
      <c r="D566">
        <v>0.06</v>
      </c>
      <c r="E566">
        <v>0.05</v>
      </c>
      <c r="F566">
        <v>0.27</v>
      </c>
      <c r="G566">
        <v>0.23</v>
      </c>
      <c r="H566">
        <v>0.24</v>
      </c>
      <c r="I566">
        <v>0.47</v>
      </c>
      <c r="J566">
        <v>0.59</v>
      </c>
      <c r="K566">
        <v>0.41</v>
      </c>
      <c r="L566">
        <v>0.21</v>
      </c>
      <c r="M566">
        <v>0.03</v>
      </c>
      <c r="N566">
        <v>0.03</v>
      </c>
      <c r="O566">
        <v>0</v>
      </c>
      <c r="P566" t="s">
        <v>18</v>
      </c>
      <c r="Q566" t="s">
        <v>25</v>
      </c>
      <c r="R566" t="s">
        <v>20</v>
      </c>
      <c r="S566" t="s">
        <v>21</v>
      </c>
      <c r="T566" t="s">
        <v>21</v>
      </c>
    </row>
    <row r="567" spans="1:20" x14ac:dyDescent="0.2">
      <c r="A567" t="s">
        <v>1160</v>
      </c>
      <c r="B567" t="s">
        <v>1161</v>
      </c>
      <c r="C567" t="s">
        <v>46</v>
      </c>
      <c r="D567">
        <v>0.04</v>
      </c>
      <c r="E567">
        <v>0.03</v>
      </c>
      <c r="F567">
        <v>0.18</v>
      </c>
      <c r="G567">
        <v>0.15</v>
      </c>
      <c r="H567">
        <v>0.16</v>
      </c>
      <c r="I567">
        <v>0.31</v>
      </c>
      <c r="J567">
        <v>0.39</v>
      </c>
      <c r="K567">
        <v>0.27</v>
      </c>
      <c r="L567">
        <v>0.14000000000000001</v>
      </c>
      <c r="M567">
        <v>0.02</v>
      </c>
      <c r="N567">
        <v>0.02</v>
      </c>
      <c r="O567">
        <v>0</v>
      </c>
      <c r="P567" t="s">
        <v>18</v>
      </c>
      <c r="Q567" t="s">
        <v>25</v>
      </c>
      <c r="R567" t="s">
        <v>20</v>
      </c>
      <c r="S567" t="s">
        <v>21</v>
      </c>
      <c r="T567" t="s">
        <v>21</v>
      </c>
    </row>
    <row r="568" spans="1:20" x14ac:dyDescent="0.2">
      <c r="A568" t="s">
        <v>1162</v>
      </c>
      <c r="B568" t="s">
        <v>1163</v>
      </c>
      <c r="C568" t="s">
        <v>46</v>
      </c>
      <c r="D568">
        <v>0</v>
      </c>
      <c r="E568">
        <v>0</v>
      </c>
      <c r="F568">
        <v>0</v>
      </c>
      <c r="G568">
        <v>0</v>
      </c>
      <c r="H568">
        <v>0</v>
      </c>
      <c r="I568">
        <v>0</v>
      </c>
      <c r="J568">
        <v>0</v>
      </c>
      <c r="K568">
        <v>0</v>
      </c>
      <c r="L568">
        <v>0</v>
      </c>
      <c r="M568">
        <v>0</v>
      </c>
      <c r="N568">
        <v>0</v>
      </c>
      <c r="O568">
        <v>0</v>
      </c>
      <c r="P568" t="s">
        <v>18</v>
      </c>
      <c r="Q568" t="s">
        <v>25</v>
      </c>
      <c r="R568" t="s">
        <v>20</v>
      </c>
      <c r="S568" t="s">
        <v>21</v>
      </c>
      <c r="T568" t="s">
        <v>21</v>
      </c>
    </row>
    <row r="569" spans="1:20" x14ac:dyDescent="0.2">
      <c r="A569" t="s">
        <v>1164</v>
      </c>
      <c r="B569" t="s">
        <v>1165</v>
      </c>
      <c r="C569" t="s">
        <v>46</v>
      </c>
      <c r="D569">
        <v>46</v>
      </c>
      <c r="E569">
        <v>46</v>
      </c>
      <c r="F569">
        <v>46</v>
      </c>
      <c r="G569">
        <v>46</v>
      </c>
      <c r="H569">
        <v>46</v>
      </c>
      <c r="I569">
        <v>46</v>
      </c>
      <c r="J569">
        <v>46</v>
      </c>
      <c r="K569">
        <v>46</v>
      </c>
      <c r="L569">
        <v>46</v>
      </c>
      <c r="M569">
        <v>46</v>
      </c>
      <c r="N569">
        <v>46</v>
      </c>
      <c r="O569">
        <v>46</v>
      </c>
      <c r="P569" t="s">
        <v>33</v>
      </c>
      <c r="Q569" t="s">
        <v>25</v>
      </c>
      <c r="R569" t="s">
        <v>20</v>
      </c>
      <c r="S569" t="s">
        <v>21</v>
      </c>
      <c r="T569" t="s">
        <v>21</v>
      </c>
    </row>
    <row r="570" spans="1:20" x14ac:dyDescent="0.2">
      <c r="A570" t="s">
        <v>1166</v>
      </c>
      <c r="B570" t="s">
        <v>1167</v>
      </c>
      <c r="C570" t="s">
        <v>46</v>
      </c>
      <c r="D570">
        <v>2.4</v>
      </c>
      <c r="E570">
        <v>2.91</v>
      </c>
      <c r="F570">
        <v>2.91</v>
      </c>
      <c r="G570">
        <v>1.56</v>
      </c>
      <c r="H570">
        <v>1.53</v>
      </c>
      <c r="I570">
        <v>1.76</v>
      </c>
      <c r="J570">
        <v>1.94</v>
      </c>
      <c r="K570">
        <v>2.06</v>
      </c>
      <c r="L570">
        <v>1.93</v>
      </c>
      <c r="M570">
        <v>1.71</v>
      </c>
      <c r="N570">
        <v>1.54</v>
      </c>
      <c r="O570">
        <v>1.2</v>
      </c>
      <c r="P570" t="s">
        <v>33</v>
      </c>
      <c r="Q570" t="s">
        <v>25</v>
      </c>
      <c r="R570" t="s">
        <v>20</v>
      </c>
      <c r="S570" t="s">
        <v>21</v>
      </c>
      <c r="T570" t="s">
        <v>21</v>
      </c>
    </row>
    <row r="571" spans="1:20" x14ac:dyDescent="0.2">
      <c r="A571" t="s">
        <v>1168</v>
      </c>
      <c r="B571" t="s">
        <v>1169</v>
      </c>
      <c r="C571" t="s">
        <v>60</v>
      </c>
      <c r="D571">
        <v>0.01</v>
      </c>
      <c r="E571">
        <v>0.01</v>
      </c>
      <c r="F571">
        <v>0.01</v>
      </c>
      <c r="G571">
        <v>0.01</v>
      </c>
      <c r="H571">
        <v>0.01</v>
      </c>
      <c r="I571">
        <v>0.01</v>
      </c>
      <c r="J571">
        <v>0.01</v>
      </c>
      <c r="K571">
        <v>0.01</v>
      </c>
      <c r="L571">
        <v>0.01</v>
      </c>
      <c r="M571">
        <v>0.01</v>
      </c>
      <c r="N571">
        <v>0.01</v>
      </c>
      <c r="O571">
        <v>0.01</v>
      </c>
      <c r="P571" t="s">
        <v>18</v>
      </c>
      <c r="Q571" t="s">
        <v>19</v>
      </c>
      <c r="R571" t="s">
        <v>20</v>
      </c>
      <c r="S571" t="s">
        <v>21</v>
      </c>
      <c r="T571" t="s">
        <v>21</v>
      </c>
    </row>
    <row r="572" spans="1:20" x14ac:dyDescent="0.2">
      <c r="A572" t="s">
        <v>1170</v>
      </c>
      <c r="B572" t="s">
        <v>1171</v>
      </c>
      <c r="C572" t="s">
        <v>43</v>
      </c>
      <c r="D572">
        <v>44.28</v>
      </c>
      <c r="E572">
        <v>43</v>
      </c>
      <c r="F572">
        <v>43</v>
      </c>
      <c r="G572">
        <v>43</v>
      </c>
      <c r="H572">
        <v>43</v>
      </c>
      <c r="I572">
        <v>42.06</v>
      </c>
      <c r="J572">
        <v>41.5</v>
      </c>
      <c r="K572">
        <v>41.66</v>
      </c>
      <c r="L572">
        <v>42</v>
      </c>
      <c r="M572">
        <v>42</v>
      </c>
      <c r="N572">
        <v>42.5</v>
      </c>
      <c r="O572">
        <v>42.5</v>
      </c>
      <c r="P572" t="s">
        <v>33</v>
      </c>
      <c r="Q572" t="s">
        <v>19</v>
      </c>
      <c r="R572" t="s">
        <v>20</v>
      </c>
      <c r="S572" t="s">
        <v>21</v>
      </c>
      <c r="T572" t="s">
        <v>21</v>
      </c>
    </row>
    <row r="573" spans="1:20" x14ac:dyDescent="0.2">
      <c r="A573" t="s">
        <v>1172</v>
      </c>
      <c r="B573" t="s">
        <v>1172</v>
      </c>
      <c r="C573" t="s">
        <v>60</v>
      </c>
      <c r="D573">
        <v>0</v>
      </c>
      <c r="E573">
        <v>0</v>
      </c>
      <c r="F573">
        <v>0</v>
      </c>
      <c r="G573">
        <v>0</v>
      </c>
      <c r="H573">
        <v>0</v>
      </c>
      <c r="I573">
        <v>0</v>
      </c>
      <c r="J573">
        <v>0</v>
      </c>
      <c r="K573">
        <v>0</v>
      </c>
      <c r="L573">
        <v>0</v>
      </c>
      <c r="M573">
        <v>0</v>
      </c>
      <c r="N573">
        <v>0</v>
      </c>
      <c r="O573">
        <v>0</v>
      </c>
      <c r="P573" t="s">
        <v>18</v>
      </c>
      <c r="Q573" t="s">
        <v>19</v>
      </c>
      <c r="R573" t="s">
        <v>20</v>
      </c>
      <c r="S573" t="s">
        <v>21</v>
      </c>
      <c r="T573" t="s">
        <v>21</v>
      </c>
    </row>
    <row r="574" spans="1:20" x14ac:dyDescent="0.2">
      <c r="A574" t="s">
        <v>1173</v>
      </c>
      <c r="B574" t="s">
        <v>1174</v>
      </c>
      <c r="C574" t="s">
        <v>23</v>
      </c>
      <c r="D574">
        <v>47.2</v>
      </c>
      <c r="E574">
        <v>47.2</v>
      </c>
      <c r="F574">
        <v>47.2</v>
      </c>
      <c r="G574">
        <v>47.2</v>
      </c>
      <c r="H574">
        <v>47.2</v>
      </c>
      <c r="I574">
        <v>47.2</v>
      </c>
      <c r="J574">
        <v>47.2</v>
      </c>
      <c r="K574">
        <v>47.2</v>
      </c>
      <c r="L574">
        <v>47.2</v>
      </c>
      <c r="M574">
        <v>47.2</v>
      </c>
      <c r="N574">
        <v>47.2</v>
      </c>
      <c r="O574">
        <v>47.2</v>
      </c>
      <c r="P574" t="s">
        <v>33</v>
      </c>
      <c r="Q574" t="s">
        <v>25</v>
      </c>
      <c r="R574" t="s">
        <v>20</v>
      </c>
      <c r="S574" t="s">
        <v>21</v>
      </c>
      <c r="T574" t="s">
        <v>21</v>
      </c>
    </row>
    <row r="575" spans="1:20" x14ac:dyDescent="0.2">
      <c r="A575" t="s">
        <v>1175</v>
      </c>
      <c r="B575" t="s">
        <v>1176</v>
      </c>
      <c r="C575" t="s">
        <v>27</v>
      </c>
      <c r="D575">
        <v>2.4</v>
      </c>
      <c r="E575">
        <v>1.8</v>
      </c>
      <c r="F575">
        <v>10.8</v>
      </c>
      <c r="G575">
        <v>9</v>
      </c>
      <c r="H575">
        <v>9.6</v>
      </c>
      <c r="I575">
        <v>18.600000000000001</v>
      </c>
      <c r="J575">
        <v>23.4</v>
      </c>
      <c r="K575">
        <v>16.2</v>
      </c>
      <c r="L575">
        <v>8.4</v>
      </c>
      <c r="M575">
        <v>1.2</v>
      </c>
      <c r="N575">
        <v>1.2</v>
      </c>
      <c r="O575">
        <v>0</v>
      </c>
      <c r="P575" t="s">
        <v>18</v>
      </c>
      <c r="Q575" t="s">
        <v>19</v>
      </c>
      <c r="R575" t="s">
        <v>20</v>
      </c>
      <c r="S575" t="s">
        <v>21</v>
      </c>
      <c r="T575" t="s">
        <v>21</v>
      </c>
    </row>
    <row r="576" spans="1:20" x14ac:dyDescent="0.2">
      <c r="A576" t="s">
        <v>1177</v>
      </c>
      <c r="B576" t="s">
        <v>1178</v>
      </c>
      <c r="C576" t="s">
        <v>27</v>
      </c>
      <c r="D576">
        <v>0</v>
      </c>
      <c r="E576">
        <v>0</v>
      </c>
      <c r="F576">
        <v>0</v>
      </c>
      <c r="G576">
        <v>0</v>
      </c>
      <c r="H576">
        <v>0</v>
      </c>
      <c r="I576">
        <v>0</v>
      </c>
      <c r="J576">
        <v>0</v>
      </c>
      <c r="K576">
        <v>0</v>
      </c>
      <c r="L576">
        <v>0</v>
      </c>
      <c r="M576">
        <v>0</v>
      </c>
      <c r="N576">
        <v>0</v>
      </c>
      <c r="O576">
        <v>0</v>
      </c>
      <c r="P576" t="s">
        <v>18</v>
      </c>
      <c r="Q576" t="s">
        <v>19</v>
      </c>
      <c r="R576" t="s">
        <v>29</v>
      </c>
      <c r="S576" t="s">
        <v>21</v>
      </c>
      <c r="T576" t="s">
        <v>21</v>
      </c>
    </row>
    <row r="577" spans="1:20" x14ac:dyDescent="0.2">
      <c r="A577" t="s">
        <v>1179</v>
      </c>
      <c r="B577" t="s">
        <v>1180</v>
      </c>
      <c r="C577" t="s">
        <v>46</v>
      </c>
      <c r="D577">
        <v>0.91</v>
      </c>
      <c r="E577">
        <v>1.46</v>
      </c>
      <c r="F577">
        <v>3.56</v>
      </c>
      <c r="G577">
        <v>9.36</v>
      </c>
      <c r="H577">
        <v>11.77</v>
      </c>
      <c r="I577">
        <v>12.16</v>
      </c>
      <c r="J577">
        <v>13.24</v>
      </c>
      <c r="K577">
        <v>13.54</v>
      </c>
      <c r="L577">
        <v>14.37</v>
      </c>
      <c r="M577">
        <v>14</v>
      </c>
      <c r="N577">
        <v>12.9</v>
      </c>
      <c r="O577">
        <v>11.28</v>
      </c>
      <c r="P577" t="s">
        <v>33</v>
      </c>
      <c r="Q577" t="s">
        <v>25</v>
      </c>
      <c r="R577" t="s">
        <v>20</v>
      </c>
      <c r="S577" t="s">
        <v>21</v>
      </c>
      <c r="T577" t="s">
        <v>21</v>
      </c>
    </row>
    <row r="578" spans="1:20" x14ac:dyDescent="0.2">
      <c r="A578" t="s">
        <v>1181</v>
      </c>
      <c r="B578" t="s">
        <v>1182</v>
      </c>
      <c r="C578" t="s">
        <v>43</v>
      </c>
      <c r="D578">
        <v>0.8</v>
      </c>
      <c r="E578">
        <v>0.6</v>
      </c>
      <c r="F578">
        <v>3.6</v>
      </c>
      <c r="G578">
        <v>3</v>
      </c>
      <c r="H578">
        <v>3.2</v>
      </c>
      <c r="I578">
        <v>6.2</v>
      </c>
      <c r="J578">
        <v>7.8</v>
      </c>
      <c r="K578">
        <v>5.4</v>
      </c>
      <c r="L578">
        <v>2.8</v>
      </c>
      <c r="M578">
        <v>0.4</v>
      </c>
      <c r="N578">
        <v>0.4</v>
      </c>
      <c r="O578">
        <v>0</v>
      </c>
      <c r="P578" t="s">
        <v>18</v>
      </c>
      <c r="Q578" t="s">
        <v>25</v>
      </c>
      <c r="R578" t="s">
        <v>20</v>
      </c>
      <c r="S578" t="s">
        <v>21</v>
      </c>
      <c r="T578" t="s">
        <v>21</v>
      </c>
    </row>
    <row r="579" spans="1:20" x14ac:dyDescent="0.2">
      <c r="A579" t="s">
        <v>1183</v>
      </c>
      <c r="B579" t="s">
        <v>1184</v>
      </c>
      <c r="C579" t="s">
        <v>43</v>
      </c>
      <c r="D579">
        <v>0</v>
      </c>
      <c r="E579">
        <v>0</v>
      </c>
      <c r="F579">
        <v>0</v>
      </c>
      <c r="G579">
        <v>0</v>
      </c>
      <c r="H579">
        <v>0</v>
      </c>
      <c r="I579">
        <v>0</v>
      </c>
      <c r="J579">
        <v>0</v>
      </c>
      <c r="K579">
        <v>0</v>
      </c>
      <c r="L579">
        <v>0</v>
      </c>
      <c r="M579">
        <v>0</v>
      </c>
      <c r="N579">
        <v>0</v>
      </c>
      <c r="O579">
        <v>0</v>
      </c>
      <c r="P579" t="s">
        <v>18</v>
      </c>
      <c r="Q579" t="s">
        <v>25</v>
      </c>
      <c r="R579" t="s">
        <v>20</v>
      </c>
      <c r="S579" t="s">
        <v>21</v>
      </c>
      <c r="T579" t="s">
        <v>21</v>
      </c>
    </row>
    <row r="580" spans="1:20" x14ac:dyDescent="0.2">
      <c r="A580" t="s">
        <v>1185</v>
      </c>
      <c r="B580" t="s">
        <v>1186</v>
      </c>
      <c r="C580" t="s">
        <v>31</v>
      </c>
      <c r="D580">
        <v>0.38</v>
      </c>
      <c r="E580">
        <v>3.2</v>
      </c>
      <c r="F580">
        <v>7.9</v>
      </c>
      <c r="G580">
        <v>8.18</v>
      </c>
      <c r="H580">
        <v>6.23</v>
      </c>
      <c r="I580">
        <v>8.92</v>
      </c>
      <c r="J580">
        <v>9.39</v>
      </c>
      <c r="K580">
        <v>7.47</v>
      </c>
      <c r="L580">
        <v>5.62</v>
      </c>
      <c r="M580">
        <v>2.19</v>
      </c>
      <c r="N580">
        <v>0.88</v>
      </c>
      <c r="O580">
        <v>1.05</v>
      </c>
      <c r="P580" t="s">
        <v>18</v>
      </c>
      <c r="Q580" t="s">
        <v>19</v>
      </c>
      <c r="R580" t="s">
        <v>20</v>
      </c>
      <c r="S580" t="s">
        <v>21</v>
      </c>
      <c r="T580" t="s">
        <v>21</v>
      </c>
    </row>
    <row r="581" spans="1:20" x14ac:dyDescent="0.2">
      <c r="A581" t="s">
        <v>1187</v>
      </c>
      <c r="B581" t="s">
        <v>1188</v>
      </c>
      <c r="C581" t="s">
        <v>23</v>
      </c>
      <c r="D581">
        <v>5.0599999999999996</v>
      </c>
      <c r="E581">
        <v>5.07</v>
      </c>
      <c r="F581">
        <v>4.93</v>
      </c>
      <c r="G581">
        <v>5</v>
      </c>
      <c r="H581">
        <v>5</v>
      </c>
      <c r="I581">
        <v>4.6900000000000004</v>
      </c>
      <c r="J581">
        <v>4.72</v>
      </c>
      <c r="K581">
        <v>4.97</v>
      </c>
      <c r="L581">
        <v>4.8499999999999996</v>
      </c>
      <c r="M581">
        <v>4.9400000000000004</v>
      </c>
      <c r="N581">
        <v>4.95</v>
      </c>
      <c r="O581">
        <v>5</v>
      </c>
      <c r="P581" t="s">
        <v>18</v>
      </c>
      <c r="Q581" t="s">
        <v>25</v>
      </c>
      <c r="R581" t="s">
        <v>20</v>
      </c>
      <c r="S581" t="s">
        <v>21</v>
      </c>
      <c r="T581" t="s">
        <v>21</v>
      </c>
    </row>
    <row r="582" spans="1:20" x14ac:dyDescent="0.2">
      <c r="A582" t="s">
        <v>1189</v>
      </c>
      <c r="B582" t="s">
        <v>1190</v>
      </c>
      <c r="C582" t="s">
        <v>23</v>
      </c>
      <c r="D582">
        <v>0.5</v>
      </c>
      <c r="E582">
        <v>0.49</v>
      </c>
      <c r="F582">
        <v>0.47</v>
      </c>
      <c r="G582">
        <v>0.4</v>
      </c>
      <c r="H582">
        <v>0.51</v>
      </c>
      <c r="I582">
        <v>0.54</v>
      </c>
      <c r="J582">
        <v>0.56999999999999995</v>
      </c>
      <c r="K582">
        <v>0.62</v>
      </c>
      <c r="L582">
        <v>0.65</v>
      </c>
      <c r="M582">
        <v>0.63</v>
      </c>
      <c r="N582">
        <v>0.64</v>
      </c>
      <c r="O582">
        <v>0.64</v>
      </c>
      <c r="P582" t="s">
        <v>18</v>
      </c>
      <c r="Q582" t="s">
        <v>25</v>
      </c>
      <c r="R582" t="s">
        <v>20</v>
      </c>
      <c r="S582" t="s">
        <v>21</v>
      </c>
      <c r="T582" t="s">
        <v>21</v>
      </c>
    </row>
    <row r="583" spans="1:20" x14ac:dyDescent="0.2">
      <c r="A583" t="s">
        <v>1191</v>
      </c>
      <c r="B583" t="s">
        <v>1192</v>
      </c>
      <c r="C583" t="s">
        <v>43</v>
      </c>
      <c r="D583">
        <v>5.34</v>
      </c>
      <c r="E583">
        <v>4.58</v>
      </c>
      <c r="F583">
        <v>10.68</v>
      </c>
      <c r="G583">
        <v>9.5399999999999991</v>
      </c>
      <c r="H583">
        <v>9.5399999999999991</v>
      </c>
      <c r="I583">
        <v>12.59</v>
      </c>
      <c r="J583">
        <v>8.7799999999999994</v>
      </c>
      <c r="K583">
        <v>8.01</v>
      </c>
      <c r="L583">
        <v>5.72</v>
      </c>
      <c r="M583">
        <v>3.05</v>
      </c>
      <c r="N583">
        <v>4.58</v>
      </c>
      <c r="O583">
        <v>4.96</v>
      </c>
      <c r="P583" t="s">
        <v>18</v>
      </c>
      <c r="Q583" t="s">
        <v>25</v>
      </c>
      <c r="R583" t="s">
        <v>20</v>
      </c>
      <c r="S583" t="s">
        <v>21</v>
      </c>
      <c r="T583" t="s">
        <v>21</v>
      </c>
    </row>
    <row r="584" spans="1:20" x14ac:dyDescent="0.2">
      <c r="A584" t="s">
        <v>1193</v>
      </c>
      <c r="B584" t="s">
        <v>1194</v>
      </c>
      <c r="C584" t="s">
        <v>60</v>
      </c>
      <c r="D584">
        <v>0.01</v>
      </c>
      <c r="E584">
        <v>0</v>
      </c>
      <c r="F584">
        <v>0.01</v>
      </c>
      <c r="G584">
        <v>0</v>
      </c>
      <c r="H584">
        <v>0</v>
      </c>
      <c r="I584">
        <v>0.01</v>
      </c>
      <c r="J584">
        <v>0.01</v>
      </c>
      <c r="K584">
        <v>0</v>
      </c>
      <c r="L584">
        <v>0.01</v>
      </c>
      <c r="M584">
        <v>0.01</v>
      </c>
      <c r="N584">
        <v>0.01</v>
      </c>
      <c r="O584">
        <v>0.02</v>
      </c>
      <c r="P584" t="s">
        <v>18</v>
      </c>
      <c r="Q584" t="s">
        <v>19</v>
      </c>
      <c r="R584" t="s">
        <v>20</v>
      </c>
      <c r="S584" t="s">
        <v>21</v>
      </c>
      <c r="T584" t="s">
        <v>21</v>
      </c>
    </row>
    <row r="585" spans="1:20" x14ac:dyDescent="0.2">
      <c r="A585" t="s">
        <v>1195</v>
      </c>
      <c r="B585" t="s">
        <v>1196</v>
      </c>
      <c r="C585" t="s">
        <v>60</v>
      </c>
      <c r="D585">
        <v>510</v>
      </c>
      <c r="E585">
        <v>510</v>
      </c>
      <c r="F585">
        <v>510</v>
      </c>
      <c r="G585">
        <v>510</v>
      </c>
      <c r="H585">
        <v>510</v>
      </c>
      <c r="I585">
        <v>510</v>
      </c>
      <c r="J585">
        <v>510</v>
      </c>
      <c r="K585">
        <v>510</v>
      </c>
      <c r="L585">
        <v>510</v>
      </c>
      <c r="M585">
        <v>510</v>
      </c>
      <c r="N585">
        <v>510</v>
      </c>
      <c r="O585">
        <v>510</v>
      </c>
      <c r="P585" t="s">
        <v>33</v>
      </c>
      <c r="Q585" t="s">
        <v>19</v>
      </c>
      <c r="R585" t="s">
        <v>20</v>
      </c>
      <c r="S585" t="s">
        <v>21</v>
      </c>
      <c r="T585" t="s">
        <v>21</v>
      </c>
    </row>
    <row r="586" spans="1:20" x14ac:dyDescent="0.2">
      <c r="A586" t="s">
        <v>1197</v>
      </c>
      <c r="B586" t="s">
        <v>1198</v>
      </c>
      <c r="C586" t="s">
        <v>60</v>
      </c>
      <c r="D586">
        <v>510</v>
      </c>
      <c r="E586">
        <v>510</v>
      </c>
      <c r="F586">
        <v>510</v>
      </c>
      <c r="G586">
        <v>510</v>
      </c>
      <c r="H586">
        <v>510</v>
      </c>
      <c r="I586">
        <v>510</v>
      </c>
      <c r="J586">
        <v>510</v>
      </c>
      <c r="K586">
        <v>510</v>
      </c>
      <c r="L586">
        <v>510</v>
      </c>
      <c r="M586">
        <v>510</v>
      </c>
      <c r="N586">
        <v>510</v>
      </c>
      <c r="O586">
        <v>510</v>
      </c>
      <c r="P586" t="s">
        <v>33</v>
      </c>
      <c r="Q586" t="s">
        <v>19</v>
      </c>
      <c r="R586" t="s">
        <v>20</v>
      </c>
      <c r="S586" t="s">
        <v>21</v>
      </c>
      <c r="T586" t="s">
        <v>21</v>
      </c>
    </row>
    <row r="587" spans="1:20" x14ac:dyDescent="0.2">
      <c r="A587" t="s">
        <v>1199</v>
      </c>
      <c r="B587" t="s">
        <v>1200</v>
      </c>
      <c r="C587" t="s">
        <v>43</v>
      </c>
      <c r="D587">
        <v>419.25</v>
      </c>
      <c r="E587">
        <v>419.25</v>
      </c>
      <c r="F587">
        <v>419.25</v>
      </c>
      <c r="G587">
        <v>419.25</v>
      </c>
      <c r="H587">
        <v>419.25</v>
      </c>
      <c r="I587">
        <v>419.25</v>
      </c>
      <c r="J587">
        <v>419.25</v>
      </c>
      <c r="K587">
        <v>419.25</v>
      </c>
      <c r="L587">
        <v>419.25</v>
      </c>
      <c r="M587">
        <v>419.25</v>
      </c>
      <c r="N587">
        <v>419.25</v>
      </c>
      <c r="O587">
        <v>419.25</v>
      </c>
      <c r="P587" t="s">
        <v>33</v>
      </c>
      <c r="Q587" t="s">
        <v>25</v>
      </c>
      <c r="R587" t="s">
        <v>425</v>
      </c>
      <c r="S587" t="s">
        <v>1201</v>
      </c>
      <c r="T587" t="s">
        <v>21</v>
      </c>
    </row>
    <row r="588" spans="1:20" x14ac:dyDescent="0.2">
      <c r="A588" t="s">
        <v>1202</v>
      </c>
      <c r="B588" t="s">
        <v>1203</v>
      </c>
      <c r="C588" t="s">
        <v>221</v>
      </c>
      <c r="D588">
        <v>44</v>
      </c>
      <c r="E588">
        <v>44</v>
      </c>
      <c r="F588">
        <v>44</v>
      </c>
      <c r="G588">
        <v>44</v>
      </c>
      <c r="H588">
        <v>44</v>
      </c>
      <c r="I588">
        <v>44</v>
      </c>
      <c r="J588">
        <v>44</v>
      </c>
      <c r="K588">
        <v>44</v>
      </c>
      <c r="L588">
        <v>44</v>
      </c>
      <c r="M588">
        <v>44</v>
      </c>
      <c r="N588">
        <v>44</v>
      </c>
      <c r="O588">
        <v>44</v>
      </c>
      <c r="P588" t="s">
        <v>33</v>
      </c>
      <c r="Q588" t="s">
        <v>25</v>
      </c>
      <c r="R588" t="s">
        <v>20</v>
      </c>
      <c r="S588" t="s">
        <v>21</v>
      </c>
      <c r="T588" t="s">
        <v>21</v>
      </c>
    </row>
    <row r="589" spans="1:20" x14ac:dyDescent="0.2">
      <c r="A589" t="s">
        <v>1204</v>
      </c>
      <c r="B589" t="s">
        <v>1205</v>
      </c>
      <c r="C589" t="s">
        <v>221</v>
      </c>
      <c r="D589">
        <v>45</v>
      </c>
      <c r="E589">
        <v>45</v>
      </c>
      <c r="F589">
        <v>45</v>
      </c>
      <c r="G589">
        <v>45</v>
      </c>
      <c r="H589">
        <v>45</v>
      </c>
      <c r="I589">
        <v>45</v>
      </c>
      <c r="J589">
        <v>45</v>
      </c>
      <c r="K589">
        <v>45</v>
      </c>
      <c r="L589">
        <v>45</v>
      </c>
      <c r="M589">
        <v>45</v>
      </c>
      <c r="N589">
        <v>45</v>
      </c>
      <c r="O589">
        <v>45</v>
      </c>
      <c r="P589" t="s">
        <v>33</v>
      </c>
      <c r="Q589" t="s">
        <v>25</v>
      </c>
      <c r="R589" t="s">
        <v>20</v>
      </c>
      <c r="S589" t="s">
        <v>21</v>
      </c>
      <c r="T589" t="s">
        <v>21</v>
      </c>
    </row>
    <row r="590" spans="1:20" x14ac:dyDescent="0.2">
      <c r="A590" t="s">
        <v>1206</v>
      </c>
      <c r="B590" t="s">
        <v>1207</v>
      </c>
      <c r="C590" t="s">
        <v>43</v>
      </c>
      <c r="D590">
        <v>0.6</v>
      </c>
      <c r="E590">
        <v>0.45</v>
      </c>
      <c r="F590">
        <v>2.7</v>
      </c>
      <c r="G590">
        <v>2.25</v>
      </c>
      <c r="H590">
        <v>2.4</v>
      </c>
      <c r="I590">
        <v>4.6500000000000004</v>
      </c>
      <c r="J590">
        <v>5.85</v>
      </c>
      <c r="K590">
        <v>4.05</v>
      </c>
      <c r="L590">
        <v>2.1</v>
      </c>
      <c r="M590">
        <v>0.3</v>
      </c>
      <c r="N590">
        <v>0.3</v>
      </c>
      <c r="O590">
        <v>0</v>
      </c>
      <c r="P590" t="s">
        <v>18</v>
      </c>
      <c r="Q590" t="s">
        <v>19</v>
      </c>
      <c r="R590" t="s">
        <v>20</v>
      </c>
      <c r="S590" t="s">
        <v>21</v>
      </c>
      <c r="T590" t="s">
        <v>21</v>
      </c>
    </row>
    <row r="591" spans="1:20" x14ac:dyDescent="0.2">
      <c r="A591" t="s">
        <v>1208</v>
      </c>
      <c r="B591" t="s">
        <v>1209</v>
      </c>
      <c r="C591" t="s">
        <v>221</v>
      </c>
      <c r="D591">
        <v>4.04</v>
      </c>
      <c r="E591">
        <v>3.83</v>
      </c>
      <c r="F591">
        <v>3.27</v>
      </c>
      <c r="G591">
        <v>4.18</v>
      </c>
      <c r="H591">
        <v>4.1399999999999997</v>
      </c>
      <c r="I591">
        <v>4.1900000000000004</v>
      </c>
      <c r="J591">
        <v>3.66</v>
      </c>
      <c r="K591">
        <v>3.8</v>
      </c>
      <c r="L591">
        <v>3.32</v>
      </c>
      <c r="M591">
        <v>3.52</v>
      </c>
      <c r="N591">
        <v>3.83</v>
      </c>
      <c r="O591">
        <v>3.74</v>
      </c>
      <c r="P591" t="s">
        <v>18</v>
      </c>
      <c r="Q591" t="s">
        <v>25</v>
      </c>
      <c r="R591" t="s">
        <v>20</v>
      </c>
      <c r="S591" t="s">
        <v>21</v>
      </c>
      <c r="T591" t="s">
        <v>21</v>
      </c>
    </row>
    <row r="592" spans="1:20" x14ac:dyDescent="0.2">
      <c r="A592" t="s">
        <v>1210</v>
      </c>
      <c r="B592" t="s">
        <v>1211</v>
      </c>
      <c r="C592" t="s">
        <v>43</v>
      </c>
      <c r="D592">
        <v>6.6</v>
      </c>
      <c r="E592">
        <v>4.95</v>
      </c>
      <c r="F592">
        <v>29.7</v>
      </c>
      <c r="G592">
        <v>24.75</v>
      </c>
      <c r="H592">
        <v>26.4</v>
      </c>
      <c r="I592">
        <v>51.15</v>
      </c>
      <c r="J592">
        <v>64.349999999999994</v>
      </c>
      <c r="K592">
        <v>44.55</v>
      </c>
      <c r="L592">
        <v>23.1</v>
      </c>
      <c r="M592">
        <v>3.3</v>
      </c>
      <c r="N592">
        <v>3.3</v>
      </c>
      <c r="O592">
        <v>0</v>
      </c>
      <c r="P592" t="s">
        <v>18</v>
      </c>
      <c r="Q592" t="s">
        <v>25</v>
      </c>
      <c r="R592" t="s">
        <v>122</v>
      </c>
      <c r="S592" t="s">
        <v>159</v>
      </c>
      <c r="T592" s="8" t="s">
        <v>2156</v>
      </c>
    </row>
    <row r="593" spans="1:20" x14ac:dyDescent="0.2">
      <c r="A593" t="s">
        <v>1212</v>
      </c>
      <c r="B593" t="s">
        <v>1213</v>
      </c>
      <c r="C593" t="s">
        <v>43</v>
      </c>
      <c r="D593">
        <v>4.03</v>
      </c>
      <c r="E593">
        <v>3.02</v>
      </c>
      <c r="F593">
        <v>18.149999999999999</v>
      </c>
      <c r="G593">
        <v>15.12</v>
      </c>
      <c r="H593">
        <v>16.13</v>
      </c>
      <c r="I593">
        <v>31.25</v>
      </c>
      <c r="J593">
        <v>39.32</v>
      </c>
      <c r="K593">
        <v>27.22</v>
      </c>
      <c r="L593">
        <v>14.11</v>
      </c>
      <c r="M593">
        <v>2.02</v>
      </c>
      <c r="N593">
        <v>2.02</v>
      </c>
      <c r="O593">
        <v>0</v>
      </c>
      <c r="P593" t="s">
        <v>18</v>
      </c>
      <c r="Q593" t="s">
        <v>25</v>
      </c>
      <c r="R593" t="s">
        <v>122</v>
      </c>
      <c r="S593" t="s">
        <v>159</v>
      </c>
      <c r="T593" s="34" t="s">
        <v>2172</v>
      </c>
    </row>
    <row r="594" spans="1:20" x14ac:dyDescent="0.2">
      <c r="A594" t="s">
        <v>1214</v>
      </c>
      <c r="B594" t="s">
        <v>1215</v>
      </c>
      <c r="C594" t="s">
        <v>43</v>
      </c>
      <c r="D594">
        <v>6.08</v>
      </c>
      <c r="E594">
        <v>4.5599999999999996</v>
      </c>
      <c r="F594">
        <v>27.36</v>
      </c>
      <c r="G594">
        <v>22.8</v>
      </c>
      <c r="H594">
        <v>24.32</v>
      </c>
      <c r="I594">
        <v>47.12</v>
      </c>
      <c r="J594">
        <v>59.28</v>
      </c>
      <c r="K594">
        <v>41.04</v>
      </c>
      <c r="L594">
        <v>21.28</v>
      </c>
      <c r="M594">
        <v>3.04</v>
      </c>
      <c r="N594">
        <v>3.04</v>
      </c>
      <c r="O594">
        <v>0</v>
      </c>
      <c r="P594" t="s">
        <v>18</v>
      </c>
      <c r="Q594" t="s">
        <v>25</v>
      </c>
      <c r="R594" t="s">
        <v>122</v>
      </c>
      <c r="S594" t="s">
        <v>159</v>
      </c>
      <c r="T594" s="8" t="s">
        <v>2156</v>
      </c>
    </row>
    <row r="595" spans="1:20" x14ac:dyDescent="0.2">
      <c r="A595" t="s">
        <v>1216</v>
      </c>
      <c r="B595" t="s">
        <v>1217</v>
      </c>
      <c r="C595" t="s">
        <v>221</v>
      </c>
      <c r="D595">
        <v>0.44</v>
      </c>
      <c r="E595">
        <v>0.46</v>
      </c>
      <c r="F595">
        <v>0.48</v>
      </c>
      <c r="G595">
        <v>0.51</v>
      </c>
      <c r="H595">
        <v>0.45</v>
      </c>
      <c r="I595">
        <v>0.44</v>
      </c>
      <c r="J595">
        <v>0.48</v>
      </c>
      <c r="K595">
        <v>0.41</v>
      </c>
      <c r="L595">
        <v>0.43</v>
      </c>
      <c r="M595">
        <v>0.44</v>
      </c>
      <c r="N595">
        <v>0.51</v>
      </c>
      <c r="O595">
        <v>0.51</v>
      </c>
      <c r="P595" t="s">
        <v>18</v>
      </c>
      <c r="Q595" t="s">
        <v>25</v>
      </c>
      <c r="R595" t="s">
        <v>20</v>
      </c>
      <c r="S595" t="s">
        <v>21</v>
      </c>
      <c r="T595" t="s">
        <v>21</v>
      </c>
    </row>
    <row r="596" spans="1:20" x14ac:dyDescent="0.2">
      <c r="A596" t="s">
        <v>1218</v>
      </c>
      <c r="B596" t="s">
        <v>1219</v>
      </c>
      <c r="C596" t="s">
        <v>27</v>
      </c>
      <c r="D596">
        <v>1.2</v>
      </c>
      <c r="E596">
        <v>0.9</v>
      </c>
      <c r="F596">
        <v>5.4</v>
      </c>
      <c r="G596">
        <v>4.5</v>
      </c>
      <c r="H596">
        <v>4.8</v>
      </c>
      <c r="I596">
        <v>9.3000000000000007</v>
      </c>
      <c r="J596">
        <v>11.7</v>
      </c>
      <c r="K596">
        <v>8.1</v>
      </c>
      <c r="L596">
        <v>4.2</v>
      </c>
      <c r="M596">
        <v>0.6</v>
      </c>
      <c r="N596">
        <v>0.6</v>
      </c>
      <c r="O596">
        <v>0</v>
      </c>
      <c r="P596" t="s">
        <v>18</v>
      </c>
      <c r="Q596" t="s">
        <v>19</v>
      </c>
      <c r="R596" t="s">
        <v>20</v>
      </c>
      <c r="T596" s="8"/>
    </row>
    <row r="597" spans="1:20" x14ac:dyDescent="0.2">
      <c r="A597" t="s">
        <v>1220</v>
      </c>
      <c r="B597" t="s">
        <v>1221</v>
      </c>
      <c r="C597" t="s">
        <v>27</v>
      </c>
      <c r="D597">
        <v>1.6</v>
      </c>
      <c r="E597">
        <v>1.2</v>
      </c>
      <c r="F597">
        <v>7.2</v>
      </c>
      <c r="G597">
        <v>6</v>
      </c>
      <c r="H597">
        <v>6.4</v>
      </c>
      <c r="I597">
        <v>12.4</v>
      </c>
      <c r="J597">
        <v>15.6</v>
      </c>
      <c r="K597">
        <v>10.8</v>
      </c>
      <c r="L597">
        <v>5.6</v>
      </c>
      <c r="M597">
        <v>0.8</v>
      </c>
      <c r="N597">
        <v>0.8</v>
      </c>
      <c r="O597">
        <v>0</v>
      </c>
      <c r="P597" t="s">
        <v>18</v>
      </c>
      <c r="Q597" t="s">
        <v>19</v>
      </c>
      <c r="R597" t="s">
        <v>20</v>
      </c>
      <c r="T597" s="8"/>
    </row>
    <row r="598" spans="1:20" x14ac:dyDescent="0.2">
      <c r="A598" t="s">
        <v>1222</v>
      </c>
      <c r="B598" t="s">
        <v>1223</v>
      </c>
      <c r="C598" t="s">
        <v>27</v>
      </c>
      <c r="D598">
        <v>1.2</v>
      </c>
      <c r="E598">
        <v>0.9</v>
      </c>
      <c r="F598">
        <v>5.4</v>
      </c>
      <c r="G598">
        <v>4.5</v>
      </c>
      <c r="H598">
        <v>4.8</v>
      </c>
      <c r="I598">
        <v>9.3000000000000007</v>
      </c>
      <c r="J598">
        <v>11.7</v>
      </c>
      <c r="K598">
        <v>8.1</v>
      </c>
      <c r="L598">
        <v>4.2</v>
      </c>
      <c r="M598">
        <v>0.6</v>
      </c>
      <c r="N598">
        <v>0.6</v>
      </c>
      <c r="O598">
        <v>0</v>
      </c>
      <c r="P598" t="s">
        <v>18</v>
      </c>
      <c r="Q598" t="s">
        <v>19</v>
      </c>
      <c r="R598" t="s">
        <v>20</v>
      </c>
      <c r="T598" s="8"/>
    </row>
    <row r="599" spans="1:20" x14ac:dyDescent="0.2">
      <c r="A599" t="s">
        <v>1224</v>
      </c>
      <c r="B599" t="s">
        <v>1225</v>
      </c>
      <c r="C599" t="s">
        <v>16</v>
      </c>
      <c r="D599">
        <v>30.14</v>
      </c>
      <c r="E599">
        <v>8.1999999999999993</v>
      </c>
      <c r="F599">
        <v>10.72</v>
      </c>
      <c r="G599">
        <v>34.71</v>
      </c>
      <c r="H599">
        <v>35.270000000000003</v>
      </c>
      <c r="I599">
        <v>34.659999999999997</v>
      </c>
      <c r="J599">
        <v>32.54</v>
      </c>
      <c r="K599">
        <v>33.79</v>
      </c>
      <c r="L599">
        <v>29.7</v>
      </c>
      <c r="M599">
        <v>29.95</v>
      </c>
      <c r="N599">
        <v>35.340000000000003</v>
      </c>
      <c r="O599">
        <v>39.5</v>
      </c>
      <c r="P599" t="s">
        <v>18</v>
      </c>
      <c r="Q599" t="s">
        <v>19</v>
      </c>
      <c r="R599" t="s">
        <v>20</v>
      </c>
      <c r="S599" t="s">
        <v>21</v>
      </c>
      <c r="T599" t="s">
        <v>21</v>
      </c>
    </row>
    <row r="600" spans="1:20" x14ac:dyDescent="0.2">
      <c r="A600" t="s">
        <v>1226</v>
      </c>
      <c r="B600" t="s">
        <v>1227</v>
      </c>
      <c r="C600" t="s">
        <v>46</v>
      </c>
      <c r="D600">
        <v>6.22</v>
      </c>
      <c r="E600">
        <v>5.33</v>
      </c>
      <c r="F600">
        <v>12.43</v>
      </c>
      <c r="G600">
        <v>11.1</v>
      </c>
      <c r="H600">
        <v>11.1</v>
      </c>
      <c r="I600">
        <v>14.65</v>
      </c>
      <c r="J600">
        <v>10.210000000000001</v>
      </c>
      <c r="K600">
        <v>9.32</v>
      </c>
      <c r="L600">
        <v>6.66</v>
      </c>
      <c r="M600">
        <v>3.55</v>
      </c>
      <c r="N600">
        <v>5.33</v>
      </c>
      <c r="O600">
        <v>5.77</v>
      </c>
      <c r="P600" t="s">
        <v>18</v>
      </c>
      <c r="Q600" t="s">
        <v>25</v>
      </c>
      <c r="R600" t="s">
        <v>20</v>
      </c>
      <c r="S600" t="s">
        <v>21</v>
      </c>
      <c r="T600" t="s">
        <v>21</v>
      </c>
    </row>
    <row r="601" spans="1:20" x14ac:dyDescent="0.2">
      <c r="A601" t="s">
        <v>1228</v>
      </c>
      <c r="B601" t="s">
        <v>1229</v>
      </c>
      <c r="C601" t="s">
        <v>46</v>
      </c>
      <c r="D601">
        <v>3.11</v>
      </c>
      <c r="E601">
        <v>2.66</v>
      </c>
      <c r="F601">
        <v>6.22</v>
      </c>
      <c r="G601">
        <v>5.55</v>
      </c>
      <c r="H601">
        <v>5.55</v>
      </c>
      <c r="I601">
        <v>7.33</v>
      </c>
      <c r="J601">
        <v>5.1100000000000003</v>
      </c>
      <c r="K601">
        <v>4.66</v>
      </c>
      <c r="L601">
        <v>3.33</v>
      </c>
      <c r="M601">
        <v>1.78</v>
      </c>
      <c r="N601">
        <v>2.66</v>
      </c>
      <c r="O601">
        <v>2.89</v>
      </c>
      <c r="P601" t="s">
        <v>18</v>
      </c>
      <c r="Q601" t="s">
        <v>25</v>
      </c>
      <c r="R601" t="s">
        <v>20</v>
      </c>
      <c r="S601" t="s">
        <v>21</v>
      </c>
      <c r="T601" t="s">
        <v>21</v>
      </c>
    </row>
    <row r="602" spans="1:20" x14ac:dyDescent="0.2">
      <c r="A602" t="s">
        <v>1230</v>
      </c>
      <c r="B602" t="s">
        <v>1231</v>
      </c>
      <c r="C602" t="s">
        <v>46</v>
      </c>
      <c r="D602">
        <v>3.14</v>
      </c>
      <c r="E602">
        <v>2.69</v>
      </c>
      <c r="F602">
        <v>6.28</v>
      </c>
      <c r="G602">
        <v>5.61</v>
      </c>
      <c r="H602">
        <v>5.61</v>
      </c>
      <c r="I602">
        <v>7.41</v>
      </c>
      <c r="J602">
        <v>5.16</v>
      </c>
      <c r="K602">
        <v>4.71</v>
      </c>
      <c r="L602">
        <v>3.37</v>
      </c>
      <c r="M602">
        <v>1.8</v>
      </c>
      <c r="N602">
        <v>2.69</v>
      </c>
      <c r="O602">
        <v>2.92</v>
      </c>
      <c r="P602" t="s">
        <v>18</v>
      </c>
      <c r="Q602" t="s">
        <v>25</v>
      </c>
      <c r="R602" t="s">
        <v>20</v>
      </c>
      <c r="S602" t="s">
        <v>21</v>
      </c>
      <c r="T602" t="s">
        <v>21</v>
      </c>
    </row>
    <row r="603" spans="1:20" x14ac:dyDescent="0.2">
      <c r="A603" t="s">
        <v>1232</v>
      </c>
      <c r="B603" t="s">
        <v>1233</v>
      </c>
      <c r="C603" t="s">
        <v>221</v>
      </c>
      <c r="D603">
        <v>0</v>
      </c>
      <c r="E603">
        <v>0</v>
      </c>
      <c r="F603">
        <v>0</v>
      </c>
      <c r="G603">
        <v>0</v>
      </c>
      <c r="H603">
        <v>0</v>
      </c>
      <c r="I603">
        <v>0</v>
      </c>
      <c r="J603">
        <v>0</v>
      </c>
      <c r="K603">
        <v>0</v>
      </c>
      <c r="L603">
        <v>0</v>
      </c>
      <c r="M603">
        <v>0</v>
      </c>
      <c r="N603">
        <v>0</v>
      </c>
      <c r="O603">
        <v>0</v>
      </c>
      <c r="P603" t="s">
        <v>18</v>
      </c>
      <c r="Q603" t="s">
        <v>25</v>
      </c>
      <c r="R603" t="s">
        <v>29</v>
      </c>
      <c r="S603" t="s">
        <v>21</v>
      </c>
      <c r="T603" t="s">
        <v>21</v>
      </c>
    </row>
    <row r="604" spans="1:20" x14ac:dyDescent="0.2">
      <c r="A604" t="s">
        <v>1234</v>
      </c>
      <c r="B604" t="s">
        <v>1235</v>
      </c>
      <c r="C604" t="s">
        <v>57</v>
      </c>
      <c r="D604">
        <v>12</v>
      </c>
      <c r="E604">
        <v>12</v>
      </c>
      <c r="F604">
        <v>12</v>
      </c>
      <c r="G604">
        <v>12</v>
      </c>
      <c r="H604">
        <v>12</v>
      </c>
      <c r="I604">
        <v>12</v>
      </c>
      <c r="J604">
        <v>12</v>
      </c>
      <c r="K604">
        <v>12</v>
      </c>
      <c r="L604">
        <v>12</v>
      </c>
      <c r="M604">
        <v>12</v>
      </c>
      <c r="N604">
        <v>12</v>
      </c>
      <c r="O604">
        <v>12</v>
      </c>
      <c r="P604" t="s">
        <v>33</v>
      </c>
      <c r="Q604" t="s">
        <v>19</v>
      </c>
      <c r="R604" t="s">
        <v>20</v>
      </c>
      <c r="S604" t="s">
        <v>21</v>
      </c>
      <c r="T604" t="s">
        <v>21</v>
      </c>
    </row>
    <row r="605" spans="1:20" x14ac:dyDescent="0.2">
      <c r="A605" t="s">
        <v>1236</v>
      </c>
      <c r="B605" t="s">
        <v>1237</v>
      </c>
      <c r="C605" t="s">
        <v>57</v>
      </c>
      <c r="D605">
        <v>18.899999999999999</v>
      </c>
      <c r="E605">
        <v>16.440000000000001</v>
      </c>
      <c r="F605">
        <v>28.13</v>
      </c>
      <c r="G605">
        <v>38.979999999999997</v>
      </c>
      <c r="H605">
        <v>38.61</v>
      </c>
      <c r="I605">
        <v>39.729999999999997</v>
      </c>
      <c r="J605">
        <v>39.68</v>
      </c>
      <c r="K605">
        <v>28.51</v>
      </c>
      <c r="L605">
        <v>0.09</v>
      </c>
      <c r="M605">
        <v>2.64</v>
      </c>
      <c r="N605">
        <v>8.64</v>
      </c>
      <c r="O605">
        <v>29.71</v>
      </c>
      <c r="P605" t="s">
        <v>33</v>
      </c>
      <c r="Q605" t="s">
        <v>19</v>
      </c>
      <c r="R605" t="s">
        <v>20</v>
      </c>
      <c r="S605" t="s">
        <v>21</v>
      </c>
      <c r="T605" t="s">
        <v>21</v>
      </c>
    </row>
    <row r="606" spans="1:20" x14ac:dyDescent="0.2">
      <c r="A606" t="s">
        <v>1238</v>
      </c>
      <c r="B606" t="s">
        <v>1239</v>
      </c>
      <c r="C606" t="s">
        <v>43</v>
      </c>
      <c r="D606">
        <v>55</v>
      </c>
      <c r="E606">
        <v>55</v>
      </c>
      <c r="F606">
        <v>55</v>
      </c>
      <c r="G606">
        <v>55</v>
      </c>
      <c r="H606">
        <v>55</v>
      </c>
      <c r="I606">
        <v>55</v>
      </c>
      <c r="J606">
        <v>55</v>
      </c>
      <c r="K606">
        <v>55</v>
      </c>
      <c r="L606">
        <v>55</v>
      </c>
      <c r="M606">
        <v>55</v>
      </c>
      <c r="N606">
        <v>55</v>
      </c>
      <c r="O606">
        <v>55</v>
      </c>
      <c r="P606" t="s">
        <v>33</v>
      </c>
      <c r="Q606" t="s">
        <v>25</v>
      </c>
      <c r="R606" t="s">
        <v>20</v>
      </c>
      <c r="S606" t="s">
        <v>21</v>
      </c>
      <c r="T606" t="s">
        <v>2258</v>
      </c>
    </row>
    <row r="607" spans="1:20" x14ac:dyDescent="0.2">
      <c r="A607" t="s">
        <v>1240</v>
      </c>
      <c r="B607" t="s">
        <v>1241</v>
      </c>
      <c r="C607" t="s">
        <v>31</v>
      </c>
      <c r="D607">
        <v>31</v>
      </c>
      <c r="E607">
        <v>31</v>
      </c>
      <c r="F607">
        <v>31</v>
      </c>
      <c r="G607">
        <v>31</v>
      </c>
      <c r="H607">
        <v>31</v>
      </c>
      <c r="I607">
        <v>31</v>
      </c>
      <c r="J607">
        <v>31</v>
      </c>
      <c r="K607">
        <v>31</v>
      </c>
      <c r="L607">
        <v>31</v>
      </c>
      <c r="M607">
        <v>31</v>
      </c>
      <c r="N607">
        <v>31</v>
      </c>
      <c r="O607">
        <v>31</v>
      </c>
      <c r="P607" t="s">
        <v>33</v>
      </c>
      <c r="Q607" t="s">
        <v>19</v>
      </c>
      <c r="R607" t="s">
        <v>20</v>
      </c>
      <c r="S607" t="s">
        <v>21</v>
      </c>
      <c r="T607" t="s">
        <v>21</v>
      </c>
    </row>
    <row r="608" spans="1:20" x14ac:dyDescent="0.2">
      <c r="A608" t="s">
        <v>1242</v>
      </c>
      <c r="B608" t="s">
        <v>1243</v>
      </c>
      <c r="C608" t="s">
        <v>31</v>
      </c>
      <c r="D608">
        <v>28</v>
      </c>
      <c r="E608">
        <v>28</v>
      </c>
      <c r="F608">
        <v>28</v>
      </c>
      <c r="G608">
        <v>28</v>
      </c>
      <c r="H608">
        <v>28</v>
      </c>
      <c r="I608">
        <v>28</v>
      </c>
      <c r="J608">
        <v>28</v>
      </c>
      <c r="K608">
        <v>28</v>
      </c>
      <c r="L608">
        <v>28</v>
      </c>
      <c r="M608">
        <v>28</v>
      </c>
      <c r="N608">
        <v>28</v>
      </c>
      <c r="O608">
        <v>28</v>
      </c>
      <c r="P608" t="s">
        <v>33</v>
      </c>
      <c r="Q608" t="s">
        <v>19</v>
      </c>
      <c r="R608" t="s">
        <v>20</v>
      </c>
      <c r="S608" t="s">
        <v>21</v>
      </c>
      <c r="T608" t="s">
        <v>21</v>
      </c>
    </row>
    <row r="609" spans="1:20" x14ac:dyDescent="0.2">
      <c r="A609" t="s">
        <v>1244</v>
      </c>
      <c r="B609" t="s">
        <v>1245</v>
      </c>
      <c r="C609" t="s">
        <v>31</v>
      </c>
      <c r="D609">
        <v>0</v>
      </c>
      <c r="E609">
        <v>0</v>
      </c>
      <c r="F609">
        <v>0</v>
      </c>
      <c r="G609">
        <v>0</v>
      </c>
      <c r="H609">
        <v>0</v>
      </c>
      <c r="I609">
        <v>0</v>
      </c>
      <c r="J609">
        <v>0</v>
      </c>
      <c r="K609">
        <v>0</v>
      </c>
      <c r="L609">
        <v>0</v>
      </c>
      <c r="M609">
        <v>0</v>
      </c>
      <c r="N609">
        <v>0</v>
      </c>
      <c r="O609">
        <v>0</v>
      </c>
      <c r="P609" t="s">
        <v>33</v>
      </c>
      <c r="Q609" t="s">
        <v>19</v>
      </c>
      <c r="R609" t="s">
        <v>20</v>
      </c>
      <c r="S609" t="s">
        <v>21</v>
      </c>
      <c r="T609" t="s">
        <v>21</v>
      </c>
    </row>
    <row r="610" spans="1:20" x14ac:dyDescent="0.2">
      <c r="A610" t="s">
        <v>1246</v>
      </c>
      <c r="B610" t="s">
        <v>1247</v>
      </c>
      <c r="C610" t="s">
        <v>31</v>
      </c>
      <c r="D610">
        <v>52.73</v>
      </c>
      <c r="E610">
        <v>52.73</v>
      </c>
      <c r="F610">
        <v>52.73</v>
      </c>
      <c r="G610">
        <v>52.73</v>
      </c>
      <c r="H610">
        <v>52.73</v>
      </c>
      <c r="I610">
        <v>52.73</v>
      </c>
      <c r="J610">
        <v>52.73</v>
      </c>
      <c r="K610">
        <v>52.73</v>
      </c>
      <c r="L610">
        <v>52.73</v>
      </c>
      <c r="M610">
        <v>52.73</v>
      </c>
      <c r="N610">
        <v>52.73</v>
      </c>
      <c r="O610">
        <v>52.73</v>
      </c>
      <c r="P610" t="s">
        <v>33</v>
      </c>
      <c r="Q610" t="s">
        <v>19</v>
      </c>
      <c r="R610" t="s">
        <v>20</v>
      </c>
      <c r="S610" t="s">
        <v>21</v>
      </c>
      <c r="T610" t="s">
        <v>21</v>
      </c>
    </row>
    <row r="611" spans="1:20" x14ac:dyDescent="0.2">
      <c r="A611" t="s">
        <v>1248</v>
      </c>
      <c r="B611" t="s">
        <v>1249</v>
      </c>
      <c r="C611" t="s">
        <v>23</v>
      </c>
      <c r="D611">
        <v>2.64</v>
      </c>
      <c r="E611">
        <v>1.98</v>
      </c>
      <c r="F611">
        <v>11.88</v>
      </c>
      <c r="G611">
        <v>9.9</v>
      </c>
      <c r="H611">
        <v>10.56</v>
      </c>
      <c r="I611">
        <v>20.46</v>
      </c>
      <c r="J611">
        <v>25.74</v>
      </c>
      <c r="K611">
        <v>17.82</v>
      </c>
      <c r="L611">
        <v>9.24</v>
      </c>
      <c r="M611">
        <v>1.32</v>
      </c>
      <c r="N611">
        <v>1.32</v>
      </c>
      <c r="O611">
        <v>0</v>
      </c>
      <c r="P611" t="s">
        <v>18</v>
      </c>
      <c r="Q611" t="s">
        <v>25</v>
      </c>
      <c r="R611" t="s">
        <v>20</v>
      </c>
      <c r="S611" t="s">
        <v>21</v>
      </c>
      <c r="T611" t="s">
        <v>21</v>
      </c>
    </row>
    <row r="612" spans="1:20" x14ac:dyDescent="0.2">
      <c r="A612" t="s">
        <v>1250</v>
      </c>
      <c r="B612" t="s">
        <v>1251</v>
      </c>
      <c r="C612" t="s">
        <v>60</v>
      </c>
      <c r="D612">
        <v>0.05</v>
      </c>
      <c r="E612">
        <v>0.05</v>
      </c>
      <c r="F612">
        <v>0.05</v>
      </c>
      <c r="G612">
        <v>0.05</v>
      </c>
      <c r="H612">
        <v>0.04</v>
      </c>
      <c r="I612">
        <v>0.04</v>
      </c>
      <c r="J612">
        <v>0.04</v>
      </c>
      <c r="K612">
        <v>0.04</v>
      </c>
      <c r="L612">
        <v>0.04</v>
      </c>
      <c r="M612">
        <v>0.04</v>
      </c>
      <c r="N612">
        <v>0.04</v>
      </c>
      <c r="O612">
        <v>0.04</v>
      </c>
      <c r="P612" t="s">
        <v>18</v>
      </c>
      <c r="Q612" t="s">
        <v>19</v>
      </c>
      <c r="R612" t="s">
        <v>20</v>
      </c>
      <c r="S612" t="s">
        <v>21</v>
      </c>
      <c r="T612" t="s">
        <v>21</v>
      </c>
    </row>
    <row r="613" spans="1:20" x14ac:dyDescent="0.2">
      <c r="A613" t="s">
        <v>1252</v>
      </c>
      <c r="B613" t="s">
        <v>1253</v>
      </c>
      <c r="C613" t="s">
        <v>43</v>
      </c>
      <c r="D613">
        <v>0.63</v>
      </c>
      <c r="E613">
        <v>1.54</v>
      </c>
      <c r="F613">
        <v>0.9</v>
      </c>
      <c r="G613">
        <v>0.38</v>
      </c>
      <c r="H613">
        <v>1.8</v>
      </c>
      <c r="I613">
        <v>2.04</v>
      </c>
      <c r="J613">
        <v>2.17</v>
      </c>
      <c r="K613">
        <v>1.89</v>
      </c>
      <c r="L613">
        <v>1.23</v>
      </c>
      <c r="M613">
        <v>0.36</v>
      </c>
      <c r="N613">
        <v>0.13</v>
      </c>
      <c r="O613">
        <v>0.31</v>
      </c>
      <c r="P613" t="s">
        <v>18</v>
      </c>
      <c r="Q613" t="s">
        <v>19</v>
      </c>
      <c r="R613" t="s">
        <v>20</v>
      </c>
      <c r="S613" t="s">
        <v>21</v>
      </c>
      <c r="T613" t="s">
        <v>21</v>
      </c>
    </row>
    <row r="614" spans="1:20" x14ac:dyDescent="0.2">
      <c r="A614" t="s">
        <v>1254</v>
      </c>
      <c r="B614" t="s">
        <v>1255</v>
      </c>
      <c r="C614" t="s">
        <v>31</v>
      </c>
      <c r="D614">
        <v>2.4700000000000002</v>
      </c>
      <c r="E614">
        <v>2.48</v>
      </c>
      <c r="F614">
        <v>2.39</v>
      </c>
      <c r="G614">
        <v>2.5</v>
      </c>
      <c r="H614">
        <v>2.5099999999999998</v>
      </c>
      <c r="I614">
        <v>2.4300000000000002</v>
      </c>
      <c r="J614">
        <v>2.4700000000000002</v>
      </c>
      <c r="K614">
        <v>2.4</v>
      </c>
      <c r="L614">
        <v>2.39</v>
      </c>
      <c r="M614">
        <v>3.49</v>
      </c>
      <c r="N614">
        <v>3.57</v>
      </c>
      <c r="O614">
        <v>3.44</v>
      </c>
      <c r="P614" t="s">
        <v>18</v>
      </c>
      <c r="Q614" t="s">
        <v>19</v>
      </c>
      <c r="R614" t="s">
        <v>122</v>
      </c>
      <c r="S614" t="s">
        <v>159</v>
      </c>
      <c r="T614" s="8" t="s">
        <v>2159</v>
      </c>
    </row>
    <row r="615" spans="1:20" x14ac:dyDescent="0.2">
      <c r="A615" t="s">
        <v>1256</v>
      </c>
      <c r="B615" t="s">
        <v>1257</v>
      </c>
      <c r="C615" t="s">
        <v>57</v>
      </c>
      <c r="D615">
        <v>1.1299999999999999</v>
      </c>
      <c r="E615">
        <v>3.79</v>
      </c>
      <c r="F615">
        <v>3</v>
      </c>
      <c r="G615">
        <v>3.79</v>
      </c>
      <c r="H615">
        <v>4.1399999999999997</v>
      </c>
      <c r="I615">
        <v>2.06</v>
      </c>
      <c r="J615">
        <v>1.9</v>
      </c>
      <c r="K615">
        <v>0.7</v>
      </c>
      <c r="L615">
        <v>0.13</v>
      </c>
      <c r="M615">
        <v>0</v>
      </c>
      <c r="N615">
        <v>0</v>
      </c>
      <c r="O615">
        <v>0.9</v>
      </c>
      <c r="P615" t="s">
        <v>18</v>
      </c>
      <c r="Q615" t="s">
        <v>19</v>
      </c>
      <c r="R615" t="s">
        <v>20</v>
      </c>
      <c r="S615" t="s">
        <v>21</v>
      </c>
      <c r="T615" t="s">
        <v>21</v>
      </c>
    </row>
    <row r="616" spans="1:20" x14ac:dyDescent="0.2">
      <c r="A616" t="s">
        <v>1258</v>
      </c>
      <c r="B616" t="s">
        <v>1259</v>
      </c>
      <c r="C616" t="s">
        <v>43</v>
      </c>
      <c r="D616">
        <v>0.88</v>
      </c>
      <c r="E616">
        <v>0.76</v>
      </c>
      <c r="F616">
        <v>1.77</v>
      </c>
      <c r="G616">
        <v>1.58</v>
      </c>
      <c r="H616">
        <v>1.58</v>
      </c>
      <c r="I616">
        <v>2.08</v>
      </c>
      <c r="J616">
        <v>1.45</v>
      </c>
      <c r="K616">
        <v>1.33</v>
      </c>
      <c r="L616">
        <v>0.95</v>
      </c>
      <c r="M616">
        <v>0.5</v>
      </c>
      <c r="N616">
        <v>0.76</v>
      </c>
      <c r="O616">
        <v>0.82</v>
      </c>
      <c r="P616" t="s">
        <v>18</v>
      </c>
      <c r="Q616" t="s">
        <v>25</v>
      </c>
      <c r="R616" t="s">
        <v>20</v>
      </c>
      <c r="S616" t="s">
        <v>21</v>
      </c>
      <c r="T616" t="s">
        <v>21</v>
      </c>
    </row>
    <row r="617" spans="1:20" x14ac:dyDescent="0.2">
      <c r="A617" t="s">
        <v>1260</v>
      </c>
      <c r="B617" t="s">
        <v>1261</v>
      </c>
      <c r="C617" t="s">
        <v>43</v>
      </c>
      <c r="D617">
        <v>1.26</v>
      </c>
      <c r="E617">
        <v>1.08</v>
      </c>
      <c r="F617">
        <v>2.52</v>
      </c>
      <c r="G617">
        <v>2.25</v>
      </c>
      <c r="H617">
        <v>2.25</v>
      </c>
      <c r="I617">
        <v>2.97</v>
      </c>
      <c r="J617">
        <v>2.0699999999999998</v>
      </c>
      <c r="K617">
        <v>1.89</v>
      </c>
      <c r="L617">
        <v>1.35</v>
      </c>
      <c r="M617">
        <v>0.72</v>
      </c>
      <c r="N617">
        <v>1.08</v>
      </c>
      <c r="O617">
        <v>1.17</v>
      </c>
      <c r="P617" t="s">
        <v>18</v>
      </c>
      <c r="Q617" t="s">
        <v>25</v>
      </c>
      <c r="R617" t="s">
        <v>20</v>
      </c>
      <c r="S617" t="s">
        <v>21</v>
      </c>
      <c r="T617" t="s">
        <v>21</v>
      </c>
    </row>
    <row r="618" spans="1:20" x14ac:dyDescent="0.2">
      <c r="A618" t="s">
        <v>1262</v>
      </c>
      <c r="B618" t="s">
        <v>1263</v>
      </c>
      <c r="C618" t="s">
        <v>43</v>
      </c>
      <c r="D618">
        <v>0.47</v>
      </c>
      <c r="E618">
        <v>0.4</v>
      </c>
      <c r="F618">
        <v>0.94</v>
      </c>
      <c r="G618">
        <v>0.84</v>
      </c>
      <c r="H618">
        <v>0.84</v>
      </c>
      <c r="I618">
        <v>1.1100000000000001</v>
      </c>
      <c r="J618">
        <v>0.77</v>
      </c>
      <c r="K618">
        <v>0.7</v>
      </c>
      <c r="L618">
        <v>0.5</v>
      </c>
      <c r="M618">
        <v>0.27</v>
      </c>
      <c r="N618">
        <v>0.4</v>
      </c>
      <c r="O618">
        <v>0.44</v>
      </c>
      <c r="P618" t="s">
        <v>18</v>
      </c>
      <c r="Q618" t="s">
        <v>25</v>
      </c>
      <c r="R618" t="s">
        <v>20</v>
      </c>
      <c r="S618" t="s">
        <v>21</v>
      </c>
      <c r="T618" t="s">
        <v>21</v>
      </c>
    </row>
    <row r="619" spans="1:20" x14ac:dyDescent="0.2">
      <c r="A619" t="s">
        <v>1264</v>
      </c>
      <c r="B619" t="s">
        <v>1265</v>
      </c>
      <c r="C619" t="s">
        <v>43</v>
      </c>
      <c r="D619">
        <v>0.56999999999999995</v>
      </c>
      <c r="E619">
        <v>0.49</v>
      </c>
      <c r="F619">
        <v>1.1399999999999999</v>
      </c>
      <c r="G619">
        <v>1.02</v>
      </c>
      <c r="H619">
        <v>1.02</v>
      </c>
      <c r="I619">
        <v>1.34</v>
      </c>
      <c r="J619">
        <v>0.94</v>
      </c>
      <c r="K619">
        <v>0.85</v>
      </c>
      <c r="L619">
        <v>0.61</v>
      </c>
      <c r="M619">
        <v>0.33</v>
      </c>
      <c r="N619">
        <v>0.49</v>
      </c>
      <c r="O619">
        <v>0.53</v>
      </c>
      <c r="P619" t="s">
        <v>18</v>
      </c>
      <c r="Q619" t="s">
        <v>25</v>
      </c>
      <c r="R619" t="s">
        <v>20</v>
      </c>
      <c r="S619" t="s">
        <v>21</v>
      </c>
      <c r="T619" t="s">
        <v>21</v>
      </c>
    </row>
    <row r="620" spans="1:20" x14ac:dyDescent="0.2">
      <c r="A620" t="s">
        <v>1266</v>
      </c>
      <c r="B620" t="s">
        <v>1267</v>
      </c>
      <c r="C620" t="s">
        <v>43</v>
      </c>
      <c r="D620">
        <v>0.54</v>
      </c>
      <c r="E620">
        <v>0.46</v>
      </c>
      <c r="F620">
        <v>1.08</v>
      </c>
      <c r="G620">
        <v>0.97</v>
      </c>
      <c r="H620">
        <v>0.97</v>
      </c>
      <c r="I620">
        <v>1.27</v>
      </c>
      <c r="J620">
        <v>0.89</v>
      </c>
      <c r="K620">
        <v>0.81</v>
      </c>
      <c r="L620">
        <v>0.57999999999999996</v>
      </c>
      <c r="M620">
        <v>0.31</v>
      </c>
      <c r="N620">
        <v>0.46</v>
      </c>
      <c r="O620">
        <v>0.5</v>
      </c>
      <c r="P620" t="s">
        <v>18</v>
      </c>
      <c r="Q620" t="s">
        <v>25</v>
      </c>
      <c r="R620" t="s">
        <v>20</v>
      </c>
      <c r="S620" t="s">
        <v>21</v>
      </c>
      <c r="T620" t="s">
        <v>21</v>
      </c>
    </row>
    <row r="621" spans="1:20" x14ac:dyDescent="0.2">
      <c r="A621" t="s">
        <v>1268</v>
      </c>
      <c r="B621" t="s">
        <v>1269</v>
      </c>
      <c r="C621" t="s">
        <v>43</v>
      </c>
      <c r="D621">
        <v>0.95</v>
      </c>
      <c r="E621">
        <v>0.81</v>
      </c>
      <c r="F621">
        <v>1.9</v>
      </c>
      <c r="G621">
        <v>1.69</v>
      </c>
      <c r="H621">
        <v>1.69</v>
      </c>
      <c r="I621">
        <v>2.23</v>
      </c>
      <c r="J621">
        <v>1.56</v>
      </c>
      <c r="K621">
        <v>1.42</v>
      </c>
      <c r="L621">
        <v>1.02</v>
      </c>
      <c r="M621">
        <v>0.54</v>
      </c>
      <c r="N621">
        <v>0.81</v>
      </c>
      <c r="O621">
        <v>0.88</v>
      </c>
      <c r="P621" t="s">
        <v>18</v>
      </c>
      <c r="Q621" t="s">
        <v>25</v>
      </c>
      <c r="R621" t="s">
        <v>20</v>
      </c>
      <c r="S621" t="s">
        <v>21</v>
      </c>
      <c r="T621" t="s">
        <v>21</v>
      </c>
    </row>
    <row r="622" spans="1:20" x14ac:dyDescent="0.2">
      <c r="A622" t="s">
        <v>1270</v>
      </c>
      <c r="B622" t="s">
        <v>1271</v>
      </c>
      <c r="C622" t="s">
        <v>60</v>
      </c>
      <c r="D622">
        <v>0.56000000000000005</v>
      </c>
      <c r="E622">
        <v>0.64</v>
      </c>
      <c r="F622">
        <v>1.26</v>
      </c>
      <c r="G622">
        <v>1.18</v>
      </c>
      <c r="H622">
        <v>1.48</v>
      </c>
      <c r="I622">
        <v>1.29</v>
      </c>
      <c r="J622">
        <v>1.49</v>
      </c>
      <c r="K622">
        <v>1.65</v>
      </c>
      <c r="L622">
        <v>1.41</v>
      </c>
      <c r="M622">
        <v>1.41</v>
      </c>
      <c r="N622">
        <v>1.41</v>
      </c>
      <c r="O622">
        <v>0.62</v>
      </c>
      <c r="P622" t="s">
        <v>18</v>
      </c>
      <c r="Q622" t="s">
        <v>19</v>
      </c>
      <c r="R622" t="s">
        <v>20</v>
      </c>
      <c r="S622" t="s">
        <v>21</v>
      </c>
      <c r="T622" t="s">
        <v>21</v>
      </c>
    </row>
    <row r="623" spans="1:20" x14ac:dyDescent="0.2">
      <c r="A623" t="s">
        <v>1272</v>
      </c>
      <c r="B623" t="s">
        <v>1273</v>
      </c>
      <c r="C623" t="s">
        <v>60</v>
      </c>
      <c r="D623">
        <v>55</v>
      </c>
      <c r="E623">
        <v>55</v>
      </c>
      <c r="F623">
        <v>55</v>
      </c>
      <c r="G623">
        <v>55</v>
      </c>
      <c r="H623">
        <v>55</v>
      </c>
      <c r="I623">
        <v>55</v>
      </c>
      <c r="J623">
        <v>55</v>
      </c>
      <c r="K623">
        <v>55</v>
      </c>
      <c r="L623">
        <v>55</v>
      </c>
      <c r="M623">
        <v>55</v>
      </c>
      <c r="N623">
        <v>55</v>
      </c>
      <c r="O623">
        <v>55</v>
      </c>
      <c r="P623" t="s">
        <v>33</v>
      </c>
      <c r="Q623" t="s">
        <v>19</v>
      </c>
      <c r="R623" t="s">
        <v>20</v>
      </c>
      <c r="S623" t="s">
        <v>21</v>
      </c>
      <c r="T623" t="s">
        <v>21</v>
      </c>
    </row>
    <row r="624" spans="1:20" x14ac:dyDescent="0.2">
      <c r="A624" t="s">
        <v>1274</v>
      </c>
      <c r="B624" t="s">
        <v>1275</v>
      </c>
      <c r="C624" t="s">
        <v>60</v>
      </c>
      <c r="D624">
        <v>55</v>
      </c>
      <c r="E624">
        <v>55</v>
      </c>
      <c r="F624">
        <v>55</v>
      </c>
      <c r="G624">
        <v>55</v>
      </c>
      <c r="H624">
        <v>55</v>
      </c>
      <c r="I624">
        <v>55</v>
      </c>
      <c r="J624">
        <v>55</v>
      </c>
      <c r="K624">
        <v>55</v>
      </c>
      <c r="L624">
        <v>55</v>
      </c>
      <c r="M624">
        <v>55</v>
      </c>
      <c r="N624">
        <v>55</v>
      </c>
      <c r="O624">
        <v>55</v>
      </c>
      <c r="P624" t="s">
        <v>33</v>
      </c>
      <c r="Q624" t="s">
        <v>19</v>
      </c>
      <c r="R624" t="s">
        <v>20</v>
      </c>
      <c r="S624" t="s">
        <v>21</v>
      </c>
      <c r="T624" t="s">
        <v>21</v>
      </c>
    </row>
    <row r="625" spans="1:20" x14ac:dyDescent="0.2">
      <c r="A625" t="s">
        <v>1276</v>
      </c>
      <c r="B625" t="s">
        <v>1277</v>
      </c>
      <c r="C625" t="s">
        <v>60</v>
      </c>
      <c r="D625">
        <v>55</v>
      </c>
      <c r="E625">
        <v>55</v>
      </c>
      <c r="F625">
        <v>55</v>
      </c>
      <c r="G625">
        <v>55</v>
      </c>
      <c r="H625">
        <v>55</v>
      </c>
      <c r="I625">
        <v>55</v>
      </c>
      <c r="J625">
        <v>55</v>
      </c>
      <c r="K625">
        <v>55</v>
      </c>
      <c r="L625">
        <v>55</v>
      </c>
      <c r="M625">
        <v>55</v>
      </c>
      <c r="N625">
        <v>55</v>
      </c>
      <c r="O625">
        <v>55</v>
      </c>
      <c r="P625" t="s">
        <v>33</v>
      </c>
      <c r="Q625" t="s">
        <v>19</v>
      </c>
      <c r="R625" t="s">
        <v>20</v>
      </c>
      <c r="S625" t="s">
        <v>21</v>
      </c>
      <c r="T625" t="s">
        <v>21</v>
      </c>
    </row>
    <row r="626" spans="1:20" x14ac:dyDescent="0.2">
      <c r="A626" t="s">
        <v>1278</v>
      </c>
      <c r="B626" t="s">
        <v>1279</v>
      </c>
      <c r="C626" t="s">
        <v>60</v>
      </c>
      <c r="D626">
        <v>0</v>
      </c>
      <c r="E626">
        <v>0</v>
      </c>
      <c r="F626">
        <v>0</v>
      </c>
      <c r="G626">
        <v>0</v>
      </c>
      <c r="H626">
        <v>0</v>
      </c>
      <c r="I626">
        <v>0</v>
      </c>
      <c r="J626">
        <v>0</v>
      </c>
      <c r="K626">
        <v>0</v>
      </c>
      <c r="L626">
        <v>0</v>
      </c>
      <c r="M626">
        <v>0</v>
      </c>
      <c r="N626">
        <v>0</v>
      </c>
      <c r="O626">
        <v>0</v>
      </c>
      <c r="P626" t="s">
        <v>18</v>
      </c>
      <c r="Q626" t="s">
        <v>19</v>
      </c>
      <c r="R626" t="s">
        <v>29</v>
      </c>
      <c r="S626" t="s">
        <v>21</v>
      </c>
      <c r="T626" t="s">
        <v>21</v>
      </c>
    </row>
    <row r="627" spans="1:20" x14ac:dyDescent="0.2">
      <c r="A627" t="s">
        <v>1280</v>
      </c>
      <c r="B627" t="s">
        <v>1281</v>
      </c>
      <c r="C627" t="s">
        <v>43</v>
      </c>
      <c r="D627">
        <v>3.9</v>
      </c>
      <c r="E627">
        <v>3.34</v>
      </c>
      <c r="F627">
        <v>7.8</v>
      </c>
      <c r="G627">
        <v>6.97</v>
      </c>
      <c r="H627">
        <v>6.97</v>
      </c>
      <c r="I627">
        <v>9.1999999999999993</v>
      </c>
      <c r="J627">
        <v>6.41</v>
      </c>
      <c r="K627">
        <v>5.85</v>
      </c>
      <c r="L627">
        <v>4.18</v>
      </c>
      <c r="M627">
        <v>2.23</v>
      </c>
      <c r="N627">
        <v>3.34</v>
      </c>
      <c r="O627">
        <v>3.62</v>
      </c>
      <c r="P627" t="s">
        <v>18</v>
      </c>
      <c r="Q627" t="s">
        <v>25</v>
      </c>
      <c r="R627" t="s">
        <v>20</v>
      </c>
      <c r="S627" t="s">
        <v>21</v>
      </c>
      <c r="T627" t="s">
        <v>21</v>
      </c>
    </row>
    <row r="628" spans="1:20" x14ac:dyDescent="0.2">
      <c r="A628" t="s">
        <v>1282</v>
      </c>
      <c r="B628" t="s">
        <v>1283</v>
      </c>
      <c r="C628" t="s">
        <v>43</v>
      </c>
      <c r="D628">
        <v>0.49</v>
      </c>
      <c r="E628">
        <v>0.42</v>
      </c>
      <c r="F628">
        <v>0.98</v>
      </c>
      <c r="G628">
        <v>0.88</v>
      </c>
      <c r="H628">
        <v>0.88</v>
      </c>
      <c r="I628">
        <v>1.1599999999999999</v>
      </c>
      <c r="J628">
        <v>0.81</v>
      </c>
      <c r="K628">
        <v>0.74</v>
      </c>
      <c r="L628">
        <v>0.53</v>
      </c>
      <c r="M628">
        <v>0.28000000000000003</v>
      </c>
      <c r="N628">
        <v>0.42</v>
      </c>
      <c r="O628">
        <v>0.46</v>
      </c>
      <c r="P628" t="s">
        <v>18</v>
      </c>
      <c r="Q628" t="s">
        <v>25</v>
      </c>
      <c r="R628" t="s">
        <v>20</v>
      </c>
      <c r="S628" t="s">
        <v>21</v>
      </c>
      <c r="T628" t="s">
        <v>21</v>
      </c>
    </row>
    <row r="629" spans="1:20" x14ac:dyDescent="0.2">
      <c r="A629" t="s">
        <v>1284</v>
      </c>
      <c r="B629" t="s">
        <v>1285</v>
      </c>
      <c r="C629" t="s">
        <v>23</v>
      </c>
      <c r="D629">
        <v>0</v>
      </c>
      <c r="E629">
        <v>0</v>
      </c>
      <c r="F629">
        <v>0</v>
      </c>
      <c r="G629">
        <v>0</v>
      </c>
      <c r="H629">
        <v>0</v>
      </c>
      <c r="I629">
        <v>0</v>
      </c>
      <c r="J629">
        <v>0</v>
      </c>
      <c r="K629">
        <v>0</v>
      </c>
      <c r="L629">
        <v>0</v>
      </c>
      <c r="M629">
        <v>0</v>
      </c>
      <c r="N629">
        <v>0</v>
      </c>
      <c r="O629">
        <v>0</v>
      </c>
      <c r="P629" t="s">
        <v>18</v>
      </c>
      <c r="Q629" t="s">
        <v>25</v>
      </c>
      <c r="R629" t="s">
        <v>29</v>
      </c>
      <c r="S629" t="s">
        <v>21</v>
      </c>
      <c r="T629" t="s">
        <v>21</v>
      </c>
    </row>
    <row r="630" spans="1:20" x14ac:dyDescent="0.2">
      <c r="A630" t="s">
        <v>1286</v>
      </c>
      <c r="B630" t="s">
        <v>1287</v>
      </c>
      <c r="C630" t="s">
        <v>23</v>
      </c>
      <c r="D630">
        <v>0.12</v>
      </c>
      <c r="E630">
        <v>0.09</v>
      </c>
      <c r="F630">
        <v>0.54</v>
      </c>
      <c r="G630">
        <v>0.45</v>
      </c>
      <c r="H630">
        <v>0.48</v>
      </c>
      <c r="I630">
        <v>0.93</v>
      </c>
      <c r="J630">
        <v>1.17</v>
      </c>
      <c r="K630">
        <v>0.81</v>
      </c>
      <c r="L630">
        <v>0.42</v>
      </c>
      <c r="M630">
        <v>0.06</v>
      </c>
      <c r="N630">
        <v>0.06</v>
      </c>
      <c r="O630">
        <v>0</v>
      </c>
      <c r="P630" t="s">
        <v>18</v>
      </c>
      <c r="Q630" t="s">
        <v>25</v>
      </c>
      <c r="R630" t="s">
        <v>20</v>
      </c>
      <c r="S630" t="s">
        <v>21</v>
      </c>
      <c r="T630" t="s">
        <v>21</v>
      </c>
    </row>
    <row r="631" spans="1:20" x14ac:dyDescent="0.2">
      <c r="A631" t="s">
        <v>1288</v>
      </c>
      <c r="B631" t="s">
        <v>1289</v>
      </c>
      <c r="C631" t="s">
        <v>23</v>
      </c>
      <c r="D631">
        <v>0</v>
      </c>
      <c r="E631">
        <v>0</v>
      </c>
      <c r="F631">
        <v>0</v>
      </c>
      <c r="G631">
        <v>0</v>
      </c>
      <c r="H631">
        <v>0</v>
      </c>
      <c r="I631">
        <v>0</v>
      </c>
      <c r="J631">
        <v>0</v>
      </c>
      <c r="K631">
        <v>0</v>
      </c>
      <c r="L631">
        <v>0</v>
      </c>
      <c r="M631">
        <v>0</v>
      </c>
      <c r="N631">
        <v>0</v>
      </c>
      <c r="O631">
        <v>0</v>
      </c>
      <c r="P631" t="s">
        <v>18</v>
      </c>
      <c r="Q631" t="s">
        <v>25</v>
      </c>
      <c r="R631" t="s">
        <v>29</v>
      </c>
      <c r="S631" t="s">
        <v>21</v>
      </c>
      <c r="T631" t="s">
        <v>21</v>
      </c>
    </row>
    <row r="632" spans="1:20" x14ac:dyDescent="0.2">
      <c r="A632" t="s">
        <v>1290</v>
      </c>
      <c r="B632" t="s">
        <v>1291</v>
      </c>
      <c r="C632" t="s">
        <v>23</v>
      </c>
      <c r="D632">
        <v>0.8</v>
      </c>
      <c r="E632">
        <v>0.6</v>
      </c>
      <c r="F632">
        <v>3.6</v>
      </c>
      <c r="G632">
        <v>3</v>
      </c>
      <c r="H632">
        <v>3.2</v>
      </c>
      <c r="I632">
        <v>6.2</v>
      </c>
      <c r="J632">
        <v>7.8</v>
      </c>
      <c r="K632">
        <v>5.4</v>
      </c>
      <c r="L632">
        <v>2.8</v>
      </c>
      <c r="M632">
        <v>0.4</v>
      </c>
      <c r="N632">
        <v>0.4</v>
      </c>
      <c r="O632">
        <v>0</v>
      </c>
      <c r="P632" t="s">
        <v>18</v>
      </c>
      <c r="Q632" t="s">
        <v>25</v>
      </c>
      <c r="R632" t="s">
        <v>20</v>
      </c>
      <c r="S632" t="s">
        <v>21</v>
      </c>
      <c r="T632" t="s">
        <v>21</v>
      </c>
    </row>
    <row r="633" spans="1:20" x14ac:dyDescent="0.2">
      <c r="A633" t="s">
        <v>1292</v>
      </c>
      <c r="B633" t="s">
        <v>1293</v>
      </c>
      <c r="C633" t="s">
        <v>23</v>
      </c>
      <c r="D633">
        <v>0</v>
      </c>
      <c r="E633">
        <v>0</v>
      </c>
      <c r="F633">
        <v>0</v>
      </c>
      <c r="G633">
        <v>0</v>
      </c>
      <c r="H633">
        <v>0</v>
      </c>
      <c r="I633">
        <v>0</v>
      </c>
      <c r="J633">
        <v>0</v>
      </c>
      <c r="K633">
        <v>0</v>
      </c>
      <c r="L633">
        <v>0</v>
      </c>
      <c r="M633">
        <v>0</v>
      </c>
      <c r="N633">
        <v>0</v>
      </c>
      <c r="O633">
        <v>0</v>
      </c>
      <c r="P633" t="s">
        <v>18</v>
      </c>
      <c r="Q633" t="s">
        <v>25</v>
      </c>
      <c r="R633" t="s">
        <v>29</v>
      </c>
      <c r="S633" t="s">
        <v>21</v>
      </c>
      <c r="T633" t="s">
        <v>21</v>
      </c>
    </row>
    <row r="634" spans="1:20" x14ac:dyDescent="0.2">
      <c r="A634" t="s">
        <v>1294</v>
      </c>
      <c r="B634" t="s">
        <v>1295</v>
      </c>
      <c r="C634" t="s">
        <v>221</v>
      </c>
      <c r="D634">
        <v>37.1</v>
      </c>
      <c r="E634">
        <v>31.8</v>
      </c>
      <c r="F634">
        <v>74.2</v>
      </c>
      <c r="G634">
        <v>66.25</v>
      </c>
      <c r="H634">
        <v>66.25</v>
      </c>
      <c r="I634">
        <v>87.45</v>
      </c>
      <c r="J634">
        <v>60.95</v>
      </c>
      <c r="K634">
        <v>55.65</v>
      </c>
      <c r="L634">
        <v>39.75</v>
      </c>
      <c r="M634">
        <v>21.2</v>
      </c>
      <c r="N634">
        <v>31.8</v>
      </c>
      <c r="O634">
        <v>34.450000000000003</v>
      </c>
      <c r="P634" t="s">
        <v>18</v>
      </c>
      <c r="Q634" t="s">
        <v>25</v>
      </c>
      <c r="R634" t="s">
        <v>20</v>
      </c>
      <c r="S634" t="s">
        <v>21</v>
      </c>
      <c r="T634" t="s">
        <v>21</v>
      </c>
    </row>
    <row r="635" spans="1:20" x14ac:dyDescent="0.2">
      <c r="A635" t="s">
        <v>1296</v>
      </c>
      <c r="B635" t="s">
        <v>1297</v>
      </c>
      <c r="C635" t="s">
        <v>221</v>
      </c>
      <c r="D635">
        <v>96</v>
      </c>
      <c r="E635">
        <v>96</v>
      </c>
      <c r="F635">
        <v>96</v>
      </c>
      <c r="G635">
        <v>96</v>
      </c>
      <c r="H635">
        <v>96</v>
      </c>
      <c r="I635">
        <v>96</v>
      </c>
      <c r="J635">
        <v>96</v>
      </c>
      <c r="K635">
        <v>96</v>
      </c>
      <c r="L635">
        <v>96</v>
      </c>
      <c r="M635">
        <v>96</v>
      </c>
      <c r="N635">
        <v>96</v>
      </c>
      <c r="O635">
        <v>96</v>
      </c>
      <c r="P635" t="s">
        <v>33</v>
      </c>
      <c r="Q635" t="s">
        <v>25</v>
      </c>
      <c r="R635" t="s">
        <v>20</v>
      </c>
      <c r="S635" t="s">
        <v>21</v>
      </c>
      <c r="T635" t="s">
        <v>21</v>
      </c>
    </row>
    <row r="636" spans="1:20" x14ac:dyDescent="0.2">
      <c r="A636" t="s">
        <v>1298</v>
      </c>
      <c r="B636" t="s">
        <v>1299</v>
      </c>
      <c r="C636" t="s">
        <v>43</v>
      </c>
      <c r="D636">
        <v>0.49</v>
      </c>
      <c r="E636">
        <v>0.81</v>
      </c>
      <c r="F636">
        <v>0.19</v>
      </c>
      <c r="G636">
        <v>1.82</v>
      </c>
      <c r="H636">
        <v>3.44</v>
      </c>
      <c r="I636">
        <v>3.25</v>
      </c>
      <c r="J636">
        <v>2.86</v>
      </c>
      <c r="K636">
        <v>2.75</v>
      </c>
      <c r="L636">
        <v>1.96</v>
      </c>
      <c r="M636">
        <v>0.48</v>
      </c>
      <c r="N636">
        <v>0.12</v>
      </c>
      <c r="O636">
        <v>0.13</v>
      </c>
      <c r="P636" t="s">
        <v>18</v>
      </c>
      <c r="Q636" t="s">
        <v>19</v>
      </c>
      <c r="R636" t="s">
        <v>20</v>
      </c>
      <c r="S636" t="s">
        <v>21</v>
      </c>
      <c r="T636" t="s">
        <v>21</v>
      </c>
    </row>
    <row r="637" spans="1:20" x14ac:dyDescent="0.2">
      <c r="A637" t="s">
        <v>1300</v>
      </c>
      <c r="B637" t="s">
        <v>1301</v>
      </c>
      <c r="C637" t="s">
        <v>16</v>
      </c>
      <c r="D637">
        <v>1.31</v>
      </c>
      <c r="E637">
        <v>1.51</v>
      </c>
      <c r="F637">
        <v>1.69</v>
      </c>
      <c r="G637">
        <v>1.61</v>
      </c>
      <c r="H637">
        <v>1.49</v>
      </c>
      <c r="I637">
        <v>1.68</v>
      </c>
      <c r="J637">
        <v>1.7</v>
      </c>
      <c r="K637">
        <v>1.69</v>
      </c>
      <c r="L637">
        <v>1.69</v>
      </c>
      <c r="M637">
        <v>1.65</v>
      </c>
      <c r="N637">
        <v>1.57</v>
      </c>
      <c r="O637">
        <v>1.5</v>
      </c>
      <c r="P637" t="s">
        <v>18</v>
      </c>
      <c r="Q637" t="s">
        <v>19</v>
      </c>
      <c r="R637" t="s">
        <v>20</v>
      </c>
      <c r="S637" t="s">
        <v>21</v>
      </c>
      <c r="T637" t="s">
        <v>21</v>
      </c>
    </row>
    <row r="638" spans="1:20" x14ac:dyDescent="0.2">
      <c r="A638" t="s">
        <v>1302</v>
      </c>
      <c r="B638" t="s">
        <v>1303</v>
      </c>
      <c r="C638" t="s">
        <v>16</v>
      </c>
      <c r="D638">
        <v>0.48</v>
      </c>
      <c r="E638">
        <v>0.74</v>
      </c>
      <c r="F638">
        <v>0.93</v>
      </c>
      <c r="G638">
        <v>0.92</v>
      </c>
      <c r="H638">
        <v>0.94</v>
      </c>
      <c r="I638">
        <v>0.9</v>
      </c>
      <c r="J638">
        <v>0.88</v>
      </c>
      <c r="K638">
        <v>0.9</v>
      </c>
      <c r="L638">
        <v>0.93</v>
      </c>
      <c r="M638">
        <v>0.92</v>
      </c>
      <c r="N638">
        <v>0.94</v>
      </c>
      <c r="O638">
        <v>0.93</v>
      </c>
      <c r="P638" t="s">
        <v>18</v>
      </c>
      <c r="Q638" t="s">
        <v>19</v>
      </c>
      <c r="R638" t="s">
        <v>20</v>
      </c>
      <c r="S638" t="s">
        <v>21</v>
      </c>
      <c r="T638" t="s">
        <v>21</v>
      </c>
    </row>
    <row r="639" spans="1:20" x14ac:dyDescent="0.2">
      <c r="A639" t="s">
        <v>1304</v>
      </c>
      <c r="B639" t="s">
        <v>1305</v>
      </c>
      <c r="C639" t="s">
        <v>16</v>
      </c>
      <c r="D639">
        <v>0.37</v>
      </c>
      <c r="E639">
        <v>0.72</v>
      </c>
      <c r="F639">
        <v>0.93</v>
      </c>
      <c r="G639">
        <v>0.92</v>
      </c>
      <c r="H639">
        <v>0.94</v>
      </c>
      <c r="I639">
        <v>0.93</v>
      </c>
      <c r="J639">
        <v>0.92</v>
      </c>
      <c r="K639">
        <v>0.94</v>
      </c>
      <c r="L639">
        <v>0.91</v>
      </c>
      <c r="M639">
        <v>0.92</v>
      </c>
      <c r="N639">
        <v>0.93</v>
      </c>
      <c r="O639">
        <v>0.86</v>
      </c>
      <c r="P639" t="s">
        <v>18</v>
      </c>
      <c r="Q639" t="s">
        <v>19</v>
      </c>
      <c r="R639" t="s">
        <v>20</v>
      </c>
      <c r="S639" t="s">
        <v>21</v>
      </c>
      <c r="T639" t="s">
        <v>21</v>
      </c>
    </row>
    <row r="640" spans="1:20" x14ac:dyDescent="0.2">
      <c r="A640" t="s">
        <v>1306</v>
      </c>
      <c r="B640" t="s">
        <v>1307</v>
      </c>
      <c r="C640" t="s">
        <v>16</v>
      </c>
      <c r="D640">
        <v>0.8</v>
      </c>
      <c r="E640">
        <v>0.6</v>
      </c>
      <c r="F640">
        <v>3.6</v>
      </c>
      <c r="G640">
        <v>3</v>
      </c>
      <c r="H640">
        <v>3.2</v>
      </c>
      <c r="I640">
        <v>6.2</v>
      </c>
      <c r="J640">
        <v>7.8</v>
      </c>
      <c r="K640">
        <v>5.4</v>
      </c>
      <c r="L640">
        <v>2.8</v>
      </c>
      <c r="M640">
        <v>0.4</v>
      </c>
      <c r="N640">
        <v>0.4</v>
      </c>
      <c r="O640">
        <v>0</v>
      </c>
      <c r="P640" t="s">
        <v>18</v>
      </c>
      <c r="Q640" t="s">
        <v>19</v>
      </c>
      <c r="R640" t="s">
        <v>20</v>
      </c>
      <c r="S640" t="s">
        <v>21</v>
      </c>
      <c r="T640" t="s">
        <v>21</v>
      </c>
    </row>
    <row r="641" spans="1:20" x14ac:dyDescent="0.2">
      <c r="A641" t="s">
        <v>1308</v>
      </c>
      <c r="B641" t="s">
        <v>1309</v>
      </c>
      <c r="C641" t="s">
        <v>46</v>
      </c>
      <c r="D641">
        <v>3.13</v>
      </c>
      <c r="E641">
        <v>3.13</v>
      </c>
      <c r="F641">
        <v>3.13</v>
      </c>
      <c r="G641">
        <v>3.13</v>
      </c>
      <c r="H641">
        <v>3.13</v>
      </c>
      <c r="I641">
        <v>3.13</v>
      </c>
      <c r="J641">
        <v>3.13</v>
      </c>
      <c r="K641">
        <v>3.13</v>
      </c>
      <c r="L641">
        <v>3.13</v>
      </c>
      <c r="M641">
        <v>3.13</v>
      </c>
      <c r="N641">
        <v>3.13</v>
      </c>
      <c r="O641">
        <v>3.13</v>
      </c>
      <c r="P641" t="s">
        <v>33</v>
      </c>
      <c r="Q641" t="s">
        <v>25</v>
      </c>
      <c r="R641" t="s">
        <v>20</v>
      </c>
      <c r="S641" t="s">
        <v>21</v>
      </c>
    </row>
    <row r="642" spans="1:20" x14ac:dyDescent="0.2">
      <c r="A642" t="s">
        <v>1310</v>
      </c>
      <c r="B642" t="s">
        <v>1311</v>
      </c>
      <c r="C642" t="s">
        <v>46</v>
      </c>
      <c r="D642">
        <v>25.84</v>
      </c>
      <c r="E642">
        <v>25.97</v>
      </c>
      <c r="F642">
        <v>25.82</v>
      </c>
      <c r="G642">
        <v>22.95</v>
      </c>
      <c r="H642">
        <v>23.86</v>
      </c>
      <c r="I642">
        <v>22.31</v>
      </c>
      <c r="J642">
        <v>23.46</v>
      </c>
      <c r="K642">
        <v>24.58</v>
      </c>
      <c r="L642">
        <v>24.58</v>
      </c>
      <c r="M642">
        <v>24.04</v>
      </c>
      <c r="N642">
        <v>25.72</v>
      </c>
      <c r="O642">
        <v>26.14</v>
      </c>
      <c r="P642" t="s">
        <v>18</v>
      </c>
      <c r="Q642" t="s">
        <v>25</v>
      </c>
      <c r="R642" t="s">
        <v>20</v>
      </c>
      <c r="S642" t="s">
        <v>21</v>
      </c>
      <c r="T642" t="s">
        <v>21</v>
      </c>
    </row>
    <row r="643" spans="1:20" x14ac:dyDescent="0.2">
      <c r="A643" t="s">
        <v>1312</v>
      </c>
      <c r="B643" t="s">
        <v>1313</v>
      </c>
      <c r="C643" t="s">
        <v>46</v>
      </c>
      <c r="D643">
        <v>0</v>
      </c>
      <c r="E643">
        <v>0</v>
      </c>
      <c r="F643">
        <v>0</v>
      </c>
      <c r="G643">
        <v>0</v>
      </c>
      <c r="H643">
        <v>0</v>
      </c>
      <c r="I643">
        <v>0</v>
      </c>
      <c r="J643">
        <v>0</v>
      </c>
      <c r="K643">
        <v>0</v>
      </c>
      <c r="L643">
        <v>0</v>
      </c>
      <c r="M643">
        <v>0</v>
      </c>
      <c r="N643">
        <v>0</v>
      </c>
      <c r="O643">
        <v>0</v>
      </c>
      <c r="P643" t="s">
        <v>18</v>
      </c>
      <c r="Q643" t="s">
        <v>25</v>
      </c>
      <c r="R643" t="s">
        <v>20</v>
      </c>
      <c r="S643" t="s">
        <v>21</v>
      </c>
      <c r="T643" t="s">
        <v>21</v>
      </c>
    </row>
    <row r="644" spans="1:20" x14ac:dyDescent="0.2">
      <c r="A644" t="s">
        <v>1314</v>
      </c>
      <c r="B644" t="s">
        <v>1315</v>
      </c>
      <c r="C644" t="s">
        <v>46</v>
      </c>
      <c r="D644">
        <v>7.0000000000000007E-2</v>
      </c>
      <c r="E644">
        <v>7.0000000000000007E-2</v>
      </c>
      <c r="F644">
        <v>7.0000000000000007E-2</v>
      </c>
      <c r="G644">
        <v>0.02</v>
      </c>
      <c r="H644">
        <v>0.01</v>
      </c>
      <c r="I644">
        <v>0.12</v>
      </c>
      <c r="J644">
        <v>0.08</v>
      </c>
      <c r="K644">
        <v>0.08</v>
      </c>
      <c r="L644">
        <v>0.06</v>
      </c>
      <c r="M644">
        <v>0.01</v>
      </c>
      <c r="N644">
        <v>0</v>
      </c>
      <c r="O644">
        <v>0.01</v>
      </c>
      <c r="P644" t="s">
        <v>18</v>
      </c>
      <c r="Q644" t="s">
        <v>25</v>
      </c>
      <c r="R644" t="s">
        <v>20</v>
      </c>
      <c r="S644" t="s">
        <v>21</v>
      </c>
      <c r="T644" t="s">
        <v>21</v>
      </c>
    </row>
    <row r="645" spans="1:20" x14ac:dyDescent="0.2">
      <c r="A645" t="s">
        <v>1316</v>
      </c>
      <c r="B645" t="s">
        <v>1317</v>
      </c>
      <c r="C645" t="s">
        <v>43</v>
      </c>
      <c r="D645">
        <v>0.8</v>
      </c>
      <c r="E645">
        <v>0.6</v>
      </c>
      <c r="F645">
        <v>3.6</v>
      </c>
      <c r="G645">
        <v>3</v>
      </c>
      <c r="H645">
        <v>3.2</v>
      </c>
      <c r="I645">
        <v>6.2</v>
      </c>
      <c r="J645">
        <v>7.8</v>
      </c>
      <c r="K645">
        <v>5.4</v>
      </c>
      <c r="L645">
        <v>2.8</v>
      </c>
      <c r="M645">
        <v>0.4</v>
      </c>
      <c r="N645">
        <v>0.4</v>
      </c>
      <c r="O645">
        <v>0</v>
      </c>
      <c r="P645" t="s">
        <v>18</v>
      </c>
      <c r="Q645" t="s">
        <v>19</v>
      </c>
      <c r="R645" t="s">
        <v>20</v>
      </c>
      <c r="S645" t="s">
        <v>21</v>
      </c>
      <c r="T645" t="s">
        <v>21</v>
      </c>
    </row>
    <row r="646" spans="1:20" x14ac:dyDescent="0.2">
      <c r="A646" t="s">
        <v>1318</v>
      </c>
      <c r="B646" t="s">
        <v>1319</v>
      </c>
      <c r="C646" t="s">
        <v>43</v>
      </c>
      <c r="D646">
        <v>0.79</v>
      </c>
      <c r="E646">
        <v>0.59</v>
      </c>
      <c r="F646">
        <v>3.56</v>
      </c>
      <c r="G646">
        <v>2.96</v>
      </c>
      <c r="H646">
        <v>3.16</v>
      </c>
      <c r="I646">
        <v>6.12</v>
      </c>
      <c r="J646">
        <v>7.7</v>
      </c>
      <c r="K646">
        <v>5.33</v>
      </c>
      <c r="L646">
        <v>2.77</v>
      </c>
      <c r="M646">
        <v>0.4</v>
      </c>
      <c r="N646">
        <v>0.4</v>
      </c>
      <c r="O646">
        <v>0</v>
      </c>
      <c r="P646" t="s">
        <v>18</v>
      </c>
      <c r="Q646" t="s">
        <v>19</v>
      </c>
      <c r="R646" t="s">
        <v>20</v>
      </c>
      <c r="S646" t="s">
        <v>21</v>
      </c>
      <c r="T646" t="s">
        <v>21</v>
      </c>
    </row>
    <row r="647" spans="1:20" x14ac:dyDescent="0.2">
      <c r="A647" t="s">
        <v>1320</v>
      </c>
      <c r="B647" t="s">
        <v>1321</v>
      </c>
      <c r="C647" t="s">
        <v>43</v>
      </c>
      <c r="D647">
        <v>2</v>
      </c>
      <c r="E647">
        <v>2.12</v>
      </c>
      <c r="F647">
        <v>3.84</v>
      </c>
      <c r="G647">
        <v>4.38</v>
      </c>
      <c r="H647">
        <v>3.3</v>
      </c>
      <c r="I647">
        <v>1.57</v>
      </c>
      <c r="J647">
        <v>0.42</v>
      </c>
      <c r="K647">
        <v>7.0000000000000007E-2</v>
      </c>
      <c r="L647">
        <v>0</v>
      </c>
      <c r="M647">
        <v>0</v>
      </c>
      <c r="N647">
        <v>0.28000000000000003</v>
      </c>
      <c r="O647">
        <v>0.16</v>
      </c>
      <c r="P647" t="s">
        <v>18</v>
      </c>
      <c r="Q647" t="s">
        <v>19</v>
      </c>
      <c r="R647" t="s">
        <v>20</v>
      </c>
      <c r="S647" t="s">
        <v>21</v>
      </c>
      <c r="T647" t="s">
        <v>21</v>
      </c>
    </row>
    <row r="648" spans="1:20" x14ac:dyDescent="0.2">
      <c r="A648" t="s">
        <v>1322</v>
      </c>
      <c r="B648" t="s">
        <v>1323</v>
      </c>
      <c r="C648" t="s">
        <v>23</v>
      </c>
      <c r="D648">
        <v>76</v>
      </c>
      <c r="E648">
        <v>76</v>
      </c>
      <c r="F648">
        <v>75</v>
      </c>
      <c r="G648">
        <v>73.099999999999994</v>
      </c>
      <c r="H648">
        <v>72.040000000000006</v>
      </c>
      <c r="I648">
        <v>71.02</v>
      </c>
      <c r="J648">
        <v>71.040000000000006</v>
      </c>
      <c r="K648">
        <v>70.72</v>
      </c>
      <c r="L648">
        <v>72.319999999999993</v>
      </c>
      <c r="M648">
        <v>72.7</v>
      </c>
      <c r="N648">
        <v>74.72</v>
      </c>
      <c r="O648">
        <v>76</v>
      </c>
      <c r="P648" t="s">
        <v>33</v>
      </c>
      <c r="Q648" t="s">
        <v>25</v>
      </c>
      <c r="R648" t="s">
        <v>20</v>
      </c>
      <c r="S648" t="s">
        <v>21</v>
      </c>
      <c r="T648" t="s">
        <v>21</v>
      </c>
    </row>
    <row r="649" spans="1:20" x14ac:dyDescent="0.2">
      <c r="A649" t="s">
        <v>1324</v>
      </c>
      <c r="B649" t="s">
        <v>1325</v>
      </c>
      <c r="C649" t="s">
        <v>23</v>
      </c>
      <c r="D649">
        <v>76.180000000000007</v>
      </c>
      <c r="E649">
        <v>76</v>
      </c>
      <c r="F649">
        <v>75.12</v>
      </c>
      <c r="G649">
        <v>73.989999999999995</v>
      </c>
      <c r="H649">
        <v>72.59</v>
      </c>
      <c r="I649">
        <v>71.260000000000005</v>
      </c>
      <c r="J649">
        <v>71.08</v>
      </c>
      <c r="K649">
        <v>71.52</v>
      </c>
      <c r="L649">
        <v>72.12</v>
      </c>
      <c r="M649">
        <v>73.3</v>
      </c>
      <c r="N649">
        <v>75.040000000000006</v>
      </c>
      <c r="O649">
        <v>76</v>
      </c>
      <c r="P649" t="s">
        <v>33</v>
      </c>
      <c r="Q649" t="s">
        <v>25</v>
      </c>
      <c r="R649" t="s">
        <v>20</v>
      </c>
      <c r="S649" t="s">
        <v>21</v>
      </c>
      <c r="T649" t="s">
        <v>21</v>
      </c>
    </row>
    <row r="650" spans="1:20" x14ac:dyDescent="0.2">
      <c r="A650" t="s">
        <v>1326</v>
      </c>
      <c r="B650" t="s">
        <v>1327</v>
      </c>
      <c r="C650" t="s">
        <v>23</v>
      </c>
      <c r="D650">
        <v>78.260000000000005</v>
      </c>
      <c r="E650">
        <v>78.260000000000005</v>
      </c>
      <c r="F650">
        <v>77.88</v>
      </c>
      <c r="G650">
        <v>77.040000000000006</v>
      </c>
      <c r="H650">
        <v>75.709999999999994</v>
      </c>
      <c r="I650">
        <v>74.510000000000005</v>
      </c>
      <c r="J650">
        <v>74.569999999999993</v>
      </c>
      <c r="K650">
        <v>75.7</v>
      </c>
      <c r="L650">
        <v>75.62</v>
      </c>
      <c r="M650">
        <v>76.39</v>
      </c>
      <c r="N650">
        <v>78.14</v>
      </c>
      <c r="O650">
        <v>78.09</v>
      </c>
      <c r="P650" t="s">
        <v>33</v>
      </c>
      <c r="Q650" t="s">
        <v>25</v>
      </c>
      <c r="R650" t="s">
        <v>20</v>
      </c>
      <c r="S650" t="s">
        <v>21</v>
      </c>
      <c r="T650" t="s">
        <v>21</v>
      </c>
    </row>
    <row r="651" spans="1:20" x14ac:dyDescent="0.2">
      <c r="A651" t="s">
        <v>1328</v>
      </c>
      <c r="B651" t="s">
        <v>1329</v>
      </c>
      <c r="C651" t="s">
        <v>23</v>
      </c>
      <c r="D651">
        <v>81.44</v>
      </c>
      <c r="E651">
        <v>81.44</v>
      </c>
      <c r="F651">
        <v>81.44</v>
      </c>
      <c r="G651">
        <v>81.44</v>
      </c>
      <c r="H651">
        <v>81.44</v>
      </c>
      <c r="I651">
        <v>81.44</v>
      </c>
      <c r="J651">
        <v>81.44</v>
      </c>
      <c r="K651">
        <v>81.44</v>
      </c>
      <c r="L651">
        <v>81.44</v>
      </c>
      <c r="M651">
        <v>81.44</v>
      </c>
      <c r="N651">
        <v>81.44</v>
      </c>
      <c r="O651">
        <v>81.44</v>
      </c>
      <c r="P651" t="s">
        <v>33</v>
      </c>
      <c r="Q651" t="s">
        <v>25</v>
      </c>
      <c r="R651" t="s">
        <v>20</v>
      </c>
      <c r="S651" t="s">
        <v>21</v>
      </c>
      <c r="T651" t="s">
        <v>21</v>
      </c>
    </row>
    <row r="652" spans="1:20" x14ac:dyDescent="0.2">
      <c r="A652" t="s">
        <v>1330</v>
      </c>
      <c r="B652" t="s">
        <v>1331</v>
      </c>
      <c r="C652" t="s">
        <v>27</v>
      </c>
      <c r="D652">
        <v>5.05</v>
      </c>
      <c r="E652">
        <v>5.84</v>
      </c>
      <c r="F652">
        <v>6.52</v>
      </c>
      <c r="G652">
        <v>6.55</v>
      </c>
      <c r="H652">
        <v>6.64</v>
      </c>
      <c r="I652">
        <v>6.36</v>
      </c>
      <c r="J652">
        <v>6.62</v>
      </c>
      <c r="K652">
        <v>6.04</v>
      </c>
      <c r="L652">
        <v>6.13</v>
      </c>
      <c r="M652">
        <v>6.24</v>
      </c>
      <c r="N652">
        <v>5.36</v>
      </c>
      <c r="O652">
        <v>0</v>
      </c>
      <c r="P652" t="s">
        <v>18</v>
      </c>
      <c r="Q652" t="s">
        <v>19</v>
      </c>
      <c r="R652" t="s">
        <v>20</v>
      </c>
      <c r="S652" t="s">
        <v>21</v>
      </c>
      <c r="T652" t="s">
        <v>21</v>
      </c>
    </row>
    <row r="653" spans="1:20" x14ac:dyDescent="0.2">
      <c r="A653" t="s">
        <v>1332</v>
      </c>
      <c r="B653" t="s">
        <v>1333</v>
      </c>
      <c r="C653" t="s">
        <v>43</v>
      </c>
      <c r="D653">
        <v>0</v>
      </c>
      <c r="E653">
        <v>0</v>
      </c>
      <c r="F653">
        <v>0</v>
      </c>
      <c r="G653">
        <v>0.03</v>
      </c>
      <c r="H653">
        <v>0.13</v>
      </c>
      <c r="I653">
        <v>0.12</v>
      </c>
      <c r="J653">
        <v>0.1</v>
      </c>
      <c r="K653">
        <v>0.02</v>
      </c>
      <c r="L653">
        <v>0.02</v>
      </c>
      <c r="M653">
        <v>0.06</v>
      </c>
      <c r="N653">
        <v>0</v>
      </c>
      <c r="O653">
        <v>0</v>
      </c>
      <c r="P653" t="s">
        <v>18</v>
      </c>
      <c r="Q653" t="s">
        <v>19</v>
      </c>
      <c r="R653" t="s">
        <v>20</v>
      </c>
      <c r="S653" t="s">
        <v>21</v>
      </c>
      <c r="T653" t="s">
        <v>21</v>
      </c>
    </row>
    <row r="654" spans="1:20" x14ac:dyDescent="0.2">
      <c r="A654" t="s">
        <v>1334</v>
      </c>
      <c r="B654" t="s">
        <v>1335</v>
      </c>
      <c r="C654" t="s">
        <v>43</v>
      </c>
      <c r="D654">
        <v>0.06</v>
      </c>
      <c r="E654">
        <v>0.05</v>
      </c>
      <c r="F654">
        <v>0.27</v>
      </c>
      <c r="G654">
        <v>0.23</v>
      </c>
      <c r="H654">
        <v>0.24</v>
      </c>
      <c r="I654">
        <v>0.47</v>
      </c>
      <c r="J654">
        <v>0.59</v>
      </c>
      <c r="K654">
        <v>0.41</v>
      </c>
      <c r="L654">
        <v>0.21</v>
      </c>
      <c r="M654">
        <v>0.03</v>
      </c>
      <c r="N654">
        <v>0.03</v>
      </c>
      <c r="O654">
        <v>0</v>
      </c>
      <c r="P654" t="s">
        <v>18</v>
      </c>
      <c r="Q654" t="s">
        <v>19</v>
      </c>
      <c r="R654" t="s">
        <v>20</v>
      </c>
      <c r="T654" t="s">
        <v>21</v>
      </c>
    </row>
    <row r="655" spans="1:20" x14ac:dyDescent="0.2">
      <c r="A655" t="s">
        <v>1336</v>
      </c>
      <c r="B655" t="s">
        <v>1337</v>
      </c>
      <c r="C655" t="s">
        <v>23</v>
      </c>
      <c r="D655">
        <v>741.27</v>
      </c>
      <c r="E655">
        <v>741.27</v>
      </c>
      <c r="F655">
        <v>741.27</v>
      </c>
      <c r="G655">
        <v>741.27</v>
      </c>
      <c r="H655">
        <v>741.27</v>
      </c>
      <c r="I655">
        <v>741.27</v>
      </c>
      <c r="J655">
        <v>741.27</v>
      </c>
      <c r="K655">
        <v>741.27</v>
      </c>
      <c r="L655">
        <v>741.27</v>
      </c>
      <c r="M655">
        <v>741.27</v>
      </c>
      <c r="N655">
        <v>741.27</v>
      </c>
      <c r="O655">
        <v>741.27</v>
      </c>
      <c r="P655" t="s">
        <v>33</v>
      </c>
      <c r="Q655" t="s">
        <v>25</v>
      </c>
      <c r="R655" t="s">
        <v>20</v>
      </c>
      <c r="S655" t="s">
        <v>21</v>
      </c>
      <c r="T655" t="s">
        <v>21</v>
      </c>
    </row>
    <row r="656" spans="1:20" x14ac:dyDescent="0.2">
      <c r="A656" t="s">
        <v>1338</v>
      </c>
      <c r="B656" t="s">
        <v>1339</v>
      </c>
      <c r="C656" t="s">
        <v>23</v>
      </c>
      <c r="D656">
        <v>750</v>
      </c>
      <c r="E656">
        <v>750</v>
      </c>
      <c r="F656">
        <v>750</v>
      </c>
      <c r="G656">
        <v>750</v>
      </c>
      <c r="H656">
        <v>750</v>
      </c>
      <c r="I656">
        <v>750</v>
      </c>
      <c r="J656">
        <v>750</v>
      </c>
      <c r="K656">
        <v>750</v>
      </c>
      <c r="L656">
        <v>750</v>
      </c>
      <c r="M656">
        <v>750</v>
      </c>
      <c r="N656">
        <v>750</v>
      </c>
      <c r="O656">
        <v>750</v>
      </c>
      <c r="P656" t="s">
        <v>33</v>
      </c>
      <c r="Q656" t="s">
        <v>25</v>
      </c>
      <c r="R656" t="s">
        <v>20</v>
      </c>
      <c r="S656" t="s">
        <v>21</v>
      </c>
      <c r="T656" t="s">
        <v>21</v>
      </c>
    </row>
    <row r="657" spans="1:20" x14ac:dyDescent="0.2">
      <c r="A657" t="s">
        <v>1340</v>
      </c>
      <c r="B657" t="s">
        <v>1341</v>
      </c>
      <c r="C657" t="s">
        <v>27</v>
      </c>
      <c r="D657">
        <v>0</v>
      </c>
      <c r="E657">
        <v>0</v>
      </c>
      <c r="F657">
        <v>0</v>
      </c>
      <c r="G657">
        <v>0</v>
      </c>
      <c r="H657">
        <v>0</v>
      </c>
      <c r="I657">
        <v>0</v>
      </c>
      <c r="J657">
        <v>0</v>
      </c>
      <c r="K657">
        <v>0</v>
      </c>
      <c r="L657">
        <v>0</v>
      </c>
      <c r="M657">
        <v>0</v>
      </c>
      <c r="N657">
        <v>0</v>
      </c>
      <c r="O657">
        <v>0</v>
      </c>
      <c r="P657" t="s">
        <v>18</v>
      </c>
      <c r="Q657" t="s">
        <v>19</v>
      </c>
      <c r="R657" t="s">
        <v>29</v>
      </c>
      <c r="S657" t="s">
        <v>21</v>
      </c>
      <c r="T657" t="s">
        <v>21</v>
      </c>
    </row>
    <row r="658" spans="1:20" x14ac:dyDescent="0.2">
      <c r="A658" t="s">
        <v>1342</v>
      </c>
      <c r="B658" t="s">
        <v>1343</v>
      </c>
      <c r="C658" t="s">
        <v>27</v>
      </c>
      <c r="D658">
        <v>0</v>
      </c>
      <c r="E658">
        <v>0</v>
      </c>
      <c r="F658">
        <v>0</v>
      </c>
      <c r="G658">
        <v>0</v>
      </c>
      <c r="H658">
        <v>0</v>
      </c>
      <c r="I658">
        <v>0</v>
      </c>
      <c r="J658">
        <v>0</v>
      </c>
      <c r="K658">
        <v>0</v>
      </c>
      <c r="L658">
        <v>0</v>
      </c>
      <c r="M658">
        <v>0</v>
      </c>
      <c r="N658">
        <v>0</v>
      </c>
      <c r="O658">
        <v>0</v>
      </c>
      <c r="P658" t="s">
        <v>18</v>
      </c>
      <c r="Q658" t="s">
        <v>19</v>
      </c>
      <c r="R658" t="s">
        <v>29</v>
      </c>
      <c r="S658" t="s">
        <v>21</v>
      </c>
      <c r="T658" t="s">
        <v>21</v>
      </c>
    </row>
    <row r="659" spans="1:20" x14ac:dyDescent="0.2">
      <c r="A659" t="s">
        <v>1344</v>
      </c>
      <c r="B659" t="s">
        <v>1345</v>
      </c>
      <c r="C659" t="s">
        <v>57</v>
      </c>
      <c r="D659">
        <v>7.5</v>
      </c>
      <c r="E659">
        <v>7.5</v>
      </c>
      <c r="F659">
        <v>7.5</v>
      </c>
      <c r="G659">
        <v>7.5</v>
      </c>
      <c r="H659">
        <v>7.5</v>
      </c>
      <c r="I659">
        <v>7.5</v>
      </c>
      <c r="J659">
        <v>7.5</v>
      </c>
      <c r="K659">
        <v>7.5</v>
      </c>
      <c r="L659">
        <v>7.5</v>
      </c>
      <c r="M659">
        <v>7.5</v>
      </c>
      <c r="N659">
        <v>7.5</v>
      </c>
      <c r="O659">
        <v>7.5</v>
      </c>
      <c r="P659" t="s">
        <v>33</v>
      </c>
      <c r="Q659" t="s">
        <v>19</v>
      </c>
      <c r="R659" t="s">
        <v>20</v>
      </c>
      <c r="S659" t="s">
        <v>21</v>
      </c>
      <c r="T659" t="s">
        <v>21</v>
      </c>
    </row>
    <row r="660" spans="1:20" x14ac:dyDescent="0.2">
      <c r="A660" t="s">
        <v>1346</v>
      </c>
      <c r="B660" t="s">
        <v>1347</v>
      </c>
      <c r="C660" t="s">
        <v>27</v>
      </c>
      <c r="D660">
        <v>0.12</v>
      </c>
      <c r="E660">
        <v>0.09</v>
      </c>
      <c r="F660">
        <v>0.54</v>
      </c>
      <c r="G660">
        <v>0.45</v>
      </c>
      <c r="H660">
        <v>0.48</v>
      </c>
      <c r="I660">
        <v>0.93</v>
      </c>
      <c r="J660">
        <v>1.17</v>
      </c>
      <c r="K660">
        <v>0.81</v>
      </c>
      <c r="L660">
        <v>0.42</v>
      </c>
      <c r="M660">
        <v>0.06</v>
      </c>
      <c r="N660">
        <v>0.06</v>
      </c>
      <c r="O660">
        <v>0</v>
      </c>
      <c r="P660" t="s">
        <v>18</v>
      </c>
      <c r="Q660" t="s">
        <v>19</v>
      </c>
      <c r="R660" s="10" t="s">
        <v>20</v>
      </c>
      <c r="S660" t="s">
        <v>21</v>
      </c>
      <c r="T660" t="s">
        <v>21</v>
      </c>
    </row>
    <row r="661" spans="1:20" x14ac:dyDescent="0.2">
      <c r="A661" t="s">
        <v>1348</v>
      </c>
      <c r="B661" t="s">
        <v>1348</v>
      </c>
      <c r="C661" t="s">
        <v>23</v>
      </c>
      <c r="D661">
        <v>18</v>
      </c>
      <c r="E661">
        <v>18</v>
      </c>
      <c r="F661">
        <v>18</v>
      </c>
      <c r="G661">
        <v>18</v>
      </c>
      <c r="H661">
        <v>18</v>
      </c>
      <c r="I661">
        <v>18</v>
      </c>
      <c r="J661">
        <v>18</v>
      </c>
      <c r="K661">
        <v>18</v>
      </c>
      <c r="L661">
        <v>18</v>
      </c>
      <c r="M661">
        <v>18</v>
      </c>
      <c r="N661">
        <v>18</v>
      </c>
      <c r="O661">
        <v>18</v>
      </c>
      <c r="P661" t="s">
        <v>33</v>
      </c>
      <c r="Q661" t="s">
        <v>25</v>
      </c>
      <c r="R661" t="s">
        <v>20</v>
      </c>
      <c r="S661" t="s">
        <v>21</v>
      </c>
      <c r="T661" t="s">
        <v>21</v>
      </c>
    </row>
    <row r="662" spans="1:20" x14ac:dyDescent="0.2">
      <c r="A662" t="s">
        <v>1349</v>
      </c>
      <c r="B662" t="s">
        <v>1350</v>
      </c>
      <c r="C662" t="s">
        <v>221</v>
      </c>
      <c r="D662">
        <v>35.5</v>
      </c>
      <c r="E662">
        <v>35.5</v>
      </c>
      <c r="F662">
        <v>35.5</v>
      </c>
      <c r="G662">
        <v>35.5</v>
      </c>
      <c r="H662">
        <v>35.5</v>
      </c>
      <c r="I662">
        <v>35.5</v>
      </c>
      <c r="J662">
        <v>35.5</v>
      </c>
      <c r="K662">
        <v>35.5</v>
      </c>
      <c r="L662">
        <v>35.5</v>
      </c>
      <c r="M662">
        <v>35.5</v>
      </c>
      <c r="N662">
        <v>35.5</v>
      </c>
      <c r="O662">
        <v>35.5</v>
      </c>
      <c r="P662" t="s">
        <v>33</v>
      </c>
      <c r="Q662" t="s">
        <v>25</v>
      </c>
      <c r="R662" t="s">
        <v>20</v>
      </c>
      <c r="S662" t="s">
        <v>21</v>
      </c>
      <c r="T662" t="s">
        <v>21</v>
      </c>
    </row>
    <row r="663" spans="1:20" x14ac:dyDescent="0.2">
      <c r="A663" t="s">
        <v>1351</v>
      </c>
      <c r="B663" t="s">
        <v>1352</v>
      </c>
      <c r="C663" t="s">
        <v>221</v>
      </c>
      <c r="D663">
        <v>603.6</v>
      </c>
      <c r="E663">
        <v>603.6</v>
      </c>
      <c r="F663">
        <v>603.6</v>
      </c>
      <c r="G663">
        <v>603.6</v>
      </c>
      <c r="H663">
        <v>603.6</v>
      </c>
      <c r="I663">
        <v>603.6</v>
      </c>
      <c r="J663">
        <v>603.6</v>
      </c>
      <c r="K663">
        <v>603.6</v>
      </c>
      <c r="L663">
        <v>603.6</v>
      </c>
      <c r="M663">
        <v>603.6</v>
      </c>
      <c r="N663">
        <v>603.6</v>
      </c>
      <c r="O663">
        <v>603.6</v>
      </c>
      <c r="P663" t="s">
        <v>33</v>
      </c>
      <c r="Q663" t="s">
        <v>25</v>
      </c>
      <c r="R663" t="s">
        <v>20</v>
      </c>
      <c r="S663" t="s">
        <v>21</v>
      </c>
      <c r="T663" t="s">
        <v>21</v>
      </c>
    </row>
    <row r="664" spans="1:20" x14ac:dyDescent="0.2">
      <c r="A664" t="s">
        <v>1353</v>
      </c>
      <c r="B664" t="s">
        <v>1354</v>
      </c>
      <c r="C664" t="s">
        <v>57</v>
      </c>
      <c r="D664">
        <v>2.95</v>
      </c>
      <c r="E664">
        <v>1.8</v>
      </c>
      <c r="F664">
        <v>2.4500000000000002</v>
      </c>
      <c r="G664">
        <v>3.43</v>
      </c>
      <c r="H664">
        <v>3.12</v>
      </c>
      <c r="I664">
        <v>4.04</v>
      </c>
      <c r="J664">
        <v>4.7300000000000004</v>
      </c>
      <c r="K664">
        <v>4.3</v>
      </c>
      <c r="L664">
        <v>3.64</v>
      </c>
      <c r="M664">
        <v>0</v>
      </c>
      <c r="N664">
        <v>2.08</v>
      </c>
      <c r="O664">
        <v>3.38</v>
      </c>
      <c r="P664" t="s">
        <v>18</v>
      </c>
      <c r="Q664" t="s">
        <v>19</v>
      </c>
      <c r="R664" t="s">
        <v>20</v>
      </c>
      <c r="S664" t="s">
        <v>21</v>
      </c>
      <c r="T664" t="s">
        <v>21</v>
      </c>
    </row>
    <row r="665" spans="1:20" x14ac:dyDescent="0.2">
      <c r="A665" t="s">
        <v>1355</v>
      </c>
      <c r="B665" t="s">
        <v>1356</v>
      </c>
      <c r="C665" t="s">
        <v>60</v>
      </c>
      <c r="D665" s="43">
        <v>10.09</v>
      </c>
      <c r="E665" s="43">
        <v>9.76</v>
      </c>
      <c r="F665" s="43">
        <v>9.93</v>
      </c>
      <c r="G665" s="43">
        <v>10.1</v>
      </c>
      <c r="H665" s="43">
        <v>10.49</v>
      </c>
      <c r="I665" s="43">
        <v>10.37</v>
      </c>
      <c r="J665" s="43">
        <v>8.33</v>
      </c>
      <c r="K665" s="43">
        <v>10.51</v>
      </c>
      <c r="L665" s="43">
        <v>10.55</v>
      </c>
      <c r="M665" s="43">
        <v>10.4</v>
      </c>
      <c r="N665" s="43">
        <v>10.52</v>
      </c>
      <c r="O665" s="43">
        <v>10.58</v>
      </c>
      <c r="P665" t="s">
        <v>18</v>
      </c>
      <c r="Q665" t="s">
        <v>19</v>
      </c>
      <c r="R665" t="s">
        <v>20</v>
      </c>
      <c r="S665" t="s">
        <v>21</v>
      </c>
      <c r="T665" t="s">
        <v>21</v>
      </c>
    </row>
    <row r="666" spans="1:20" x14ac:dyDescent="0.2">
      <c r="A666" t="s">
        <v>1357</v>
      </c>
      <c r="B666" t="s">
        <v>1358</v>
      </c>
      <c r="C666" t="s">
        <v>226</v>
      </c>
      <c r="D666">
        <v>9.51</v>
      </c>
      <c r="E666">
        <v>8.2200000000000006</v>
      </c>
      <c r="F666">
        <v>9.11</v>
      </c>
      <c r="G666">
        <v>6.95</v>
      </c>
      <c r="H666">
        <v>9.36</v>
      </c>
      <c r="I666">
        <v>15.02</v>
      </c>
      <c r="J666">
        <v>13.21</v>
      </c>
      <c r="K666">
        <v>12.55</v>
      </c>
      <c r="L666">
        <v>12.55</v>
      </c>
      <c r="M666">
        <v>13.76</v>
      </c>
      <c r="N666">
        <v>11.48</v>
      </c>
      <c r="O666">
        <v>12.79</v>
      </c>
      <c r="P666" t="s">
        <v>18</v>
      </c>
      <c r="Q666" t="s">
        <v>19</v>
      </c>
      <c r="R666" t="s">
        <v>20</v>
      </c>
      <c r="S666" t="s">
        <v>21</v>
      </c>
      <c r="T666" t="s">
        <v>21</v>
      </c>
    </row>
    <row r="667" spans="1:20" x14ac:dyDescent="0.2">
      <c r="A667" t="s">
        <v>1359</v>
      </c>
      <c r="B667" t="s">
        <v>1360</v>
      </c>
      <c r="C667" t="s">
        <v>46</v>
      </c>
      <c r="D667">
        <v>0.39</v>
      </c>
      <c r="E667">
        <v>0.25</v>
      </c>
      <c r="F667">
        <v>0.81</v>
      </c>
      <c r="G667">
        <v>1.19</v>
      </c>
      <c r="H667">
        <v>1.06</v>
      </c>
      <c r="I667">
        <v>0.84</v>
      </c>
      <c r="J667">
        <v>0.66</v>
      </c>
      <c r="K667">
        <v>0.59</v>
      </c>
      <c r="L667">
        <v>0.6</v>
      </c>
      <c r="M667">
        <v>0.54</v>
      </c>
      <c r="N667">
        <v>0.41</v>
      </c>
      <c r="O667">
        <v>0.63</v>
      </c>
      <c r="P667" t="s">
        <v>18</v>
      </c>
      <c r="Q667" t="s">
        <v>25</v>
      </c>
      <c r="R667" t="s">
        <v>20</v>
      </c>
      <c r="S667" t="s">
        <v>21</v>
      </c>
      <c r="T667" t="s">
        <v>21</v>
      </c>
    </row>
    <row r="668" spans="1:20" x14ac:dyDescent="0.2">
      <c r="A668" t="s">
        <v>1361</v>
      </c>
      <c r="B668" t="s">
        <v>1362</v>
      </c>
      <c r="C668" t="s">
        <v>46</v>
      </c>
      <c r="D668">
        <v>0</v>
      </c>
      <c r="E668">
        <v>0</v>
      </c>
      <c r="F668">
        <v>0</v>
      </c>
      <c r="G668">
        <v>0</v>
      </c>
      <c r="H668">
        <v>0</v>
      </c>
      <c r="I668">
        <v>0</v>
      </c>
      <c r="J668">
        <v>0</v>
      </c>
      <c r="K668">
        <v>0</v>
      </c>
      <c r="L668">
        <v>0</v>
      </c>
      <c r="M668">
        <v>0</v>
      </c>
      <c r="N668">
        <v>0</v>
      </c>
      <c r="O668">
        <v>0</v>
      </c>
      <c r="P668" t="s">
        <v>18</v>
      </c>
      <c r="Q668" t="s">
        <v>25</v>
      </c>
      <c r="R668" t="s">
        <v>29</v>
      </c>
      <c r="S668" t="s">
        <v>21</v>
      </c>
      <c r="T668" t="s">
        <v>21</v>
      </c>
    </row>
    <row r="669" spans="1:20" x14ac:dyDescent="0.2">
      <c r="A669" t="s">
        <v>1363</v>
      </c>
      <c r="B669" t="s">
        <v>1364</v>
      </c>
      <c r="C669" t="s">
        <v>46</v>
      </c>
      <c r="D669">
        <v>0</v>
      </c>
      <c r="E669">
        <v>0</v>
      </c>
      <c r="F669">
        <v>0</v>
      </c>
      <c r="G669">
        <v>0</v>
      </c>
      <c r="H669">
        <v>0</v>
      </c>
      <c r="I669">
        <v>0</v>
      </c>
      <c r="J669">
        <v>0</v>
      </c>
      <c r="K669">
        <v>0</v>
      </c>
      <c r="L669">
        <v>0</v>
      </c>
      <c r="M669">
        <v>0</v>
      </c>
      <c r="N669">
        <v>0</v>
      </c>
      <c r="O669">
        <v>0</v>
      </c>
      <c r="P669" t="s">
        <v>33</v>
      </c>
      <c r="Q669" t="s">
        <v>25</v>
      </c>
      <c r="R669" t="s">
        <v>20</v>
      </c>
      <c r="S669" t="s">
        <v>21</v>
      </c>
      <c r="T669" t="s">
        <v>21</v>
      </c>
    </row>
    <row r="670" spans="1:20" x14ac:dyDescent="0.2">
      <c r="A670" t="s">
        <v>1365</v>
      </c>
      <c r="B670" t="s">
        <v>1366</v>
      </c>
      <c r="C670" t="s">
        <v>46</v>
      </c>
      <c r="D670">
        <v>0.1</v>
      </c>
      <c r="E670">
        <v>7.0000000000000007E-2</v>
      </c>
      <c r="F670">
        <v>0.24</v>
      </c>
      <c r="G670">
        <v>0.3</v>
      </c>
      <c r="H670">
        <v>0.37</v>
      </c>
      <c r="I670">
        <v>0.39</v>
      </c>
      <c r="J670">
        <v>0.42</v>
      </c>
      <c r="K670">
        <v>0.33</v>
      </c>
      <c r="L670">
        <v>0.37</v>
      </c>
      <c r="M670">
        <v>0.35</v>
      </c>
      <c r="N670">
        <v>0.37</v>
      </c>
      <c r="O670">
        <v>0.09</v>
      </c>
      <c r="P670" t="s">
        <v>18</v>
      </c>
      <c r="Q670" t="s">
        <v>25</v>
      </c>
      <c r="R670" t="s">
        <v>20</v>
      </c>
      <c r="S670" t="s">
        <v>21</v>
      </c>
      <c r="T670" t="s">
        <v>21</v>
      </c>
    </row>
    <row r="671" spans="1:20" x14ac:dyDescent="0.2">
      <c r="A671" t="s">
        <v>1367</v>
      </c>
      <c r="B671" t="s">
        <v>1368</v>
      </c>
      <c r="C671" t="s">
        <v>46</v>
      </c>
      <c r="D671">
        <v>0</v>
      </c>
      <c r="E671">
        <v>0</v>
      </c>
      <c r="F671">
        <v>0</v>
      </c>
      <c r="G671">
        <v>0</v>
      </c>
      <c r="H671">
        <v>1.05</v>
      </c>
      <c r="I671">
        <v>1.05</v>
      </c>
      <c r="J671">
        <v>1.05</v>
      </c>
      <c r="K671">
        <v>1.05</v>
      </c>
      <c r="L671">
        <v>1.05</v>
      </c>
      <c r="M671">
        <v>0</v>
      </c>
      <c r="N671">
        <v>0</v>
      </c>
      <c r="O671">
        <v>0</v>
      </c>
      <c r="P671" t="s">
        <v>33</v>
      </c>
      <c r="Q671" t="s">
        <v>25</v>
      </c>
      <c r="R671" t="s">
        <v>20</v>
      </c>
      <c r="S671" t="s">
        <v>21</v>
      </c>
      <c r="T671" t="s">
        <v>21</v>
      </c>
    </row>
    <row r="672" spans="1:20" x14ac:dyDescent="0.2">
      <c r="A672" t="s">
        <v>1369</v>
      </c>
      <c r="B672" t="s">
        <v>1370</v>
      </c>
      <c r="C672" t="s">
        <v>27</v>
      </c>
      <c r="D672">
        <v>0</v>
      </c>
      <c r="E672">
        <v>0</v>
      </c>
      <c r="F672">
        <v>0</v>
      </c>
      <c r="G672">
        <v>0</v>
      </c>
      <c r="H672">
        <v>0</v>
      </c>
      <c r="I672">
        <v>0</v>
      </c>
      <c r="J672">
        <v>0</v>
      </c>
      <c r="K672">
        <v>0</v>
      </c>
      <c r="L672">
        <v>0</v>
      </c>
      <c r="M672">
        <v>0</v>
      </c>
      <c r="N672">
        <v>0</v>
      </c>
      <c r="O672">
        <v>0</v>
      </c>
      <c r="P672" t="s">
        <v>18</v>
      </c>
      <c r="Q672" t="s">
        <v>19</v>
      </c>
      <c r="R672" t="s">
        <v>29</v>
      </c>
      <c r="S672" t="s">
        <v>21</v>
      </c>
      <c r="T672" t="s">
        <v>21</v>
      </c>
    </row>
    <row r="673" spans="1:20" x14ac:dyDescent="0.2">
      <c r="A673" t="s">
        <v>1371</v>
      </c>
      <c r="B673" t="s">
        <v>1372</v>
      </c>
      <c r="C673" t="s">
        <v>60</v>
      </c>
      <c r="D673">
        <v>4.5</v>
      </c>
      <c r="E673">
        <v>4.5</v>
      </c>
      <c r="F673">
        <v>4.5</v>
      </c>
      <c r="G673">
        <v>4.5</v>
      </c>
      <c r="H673">
        <v>4.5</v>
      </c>
      <c r="I673">
        <v>4.5</v>
      </c>
      <c r="J673">
        <v>4.5</v>
      </c>
      <c r="K673">
        <v>4.5</v>
      </c>
      <c r="L673">
        <v>4.5</v>
      </c>
      <c r="M673">
        <v>4.5</v>
      </c>
      <c r="N673">
        <v>4.5</v>
      </c>
      <c r="O673">
        <v>4.5</v>
      </c>
      <c r="P673" t="s">
        <v>18</v>
      </c>
      <c r="Q673" t="s">
        <v>19</v>
      </c>
      <c r="R673" t="s">
        <v>20</v>
      </c>
      <c r="S673" t="s">
        <v>21</v>
      </c>
      <c r="T673" t="s">
        <v>21</v>
      </c>
    </row>
    <row r="674" spans="1:20" x14ac:dyDescent="0.2">
      <c r="A674" t="s">
        <v>1373</v>
      </c>
      <c r="B674" t="s">
        <v>1374</v>
      </c>
      <c r="C674" t="s">
        <v>221</v>
      </c>
      <c r="D674">
        <v>565.61</v>
      </c>
      <c r="E674">
        <v>565.61</v>
      </c>
      <c r="F674">
        <v>565.61</v>
      </c>
      <c r="G674">
        <v>565.61</v>
      </c>
      <c r="H674">
        <v>565.61</v>
      </c>
      <c r="I674">
        <v>565.61</v>
      </c>
      <c r="J674">
        <v>565.61</v>
      </c>
      <c r="K674">
        <v>565.61</v>
      </c>
      <c r="L674">
        <v>565.61</v>
      </c>
      <c r="M674">
        <v>565.61</v>
      </c>
      <c r="N674">
        <v>565.61</v>
      </c>
      <c r="O674">
        <v>565.61</v>
      </c>
      <c r="P674" t="s">
        <v>33</v>
      </c>
      <c r="Q674" t="s">
        <v>25</v>
      </c>
      <c r="R674" t="s">
        <v>20</v>
      </c>
      <c r="S674" t="s">
        <v>21</v>
      </c>
      <c r="T674" t="s">
        <v>21</v>
      </c>
    </row>
    <row r="675" spans="1:20" x14ac:dyDescent="0.2">
      <c r="A675" t="s">
        <v>1375</v>
      </c>
      <c r="B675" t="s">
        <v>1376</v>
      </c>
      <c r="C675" t="s">
        <v>46</v>
      </c>
      <c r="D675">
        <v>4.2</v>
      </c>
      <c r="E675">
        <v>3.6</v>
      </c>
      <c r="F675">
        <v>8.4</v>
      </c>
      <c r="G675">
        <v>7.5</v>
      </c>
      <c r="H675">
        <v>7.5</v>
      </c>
      <c r="I675">
        <v>9.9</v>
      </c>
      <c r="J675">
        <v>6.9</v>
      </c>
      <c r="K675">
        <v>6.3</v>
      </c>
      <c r="L675">
        <v>4.5</v>
      </c>
      <c r="M675">
        <v>2.4</v>
      </c>
      <c r="N675">
        <v>3.6</v>
      </c>
      <c r="O675">
        <v>3.9</v>
      </c>
      <c r="P675" t="s">
        <v>18</v>
      </c>
      <c r="Q675" t="s">
        <v>25</v>
      </c>
      <c r="R675" t="s">
        <v>20</v>
      </c>
      <c r="S675" t="s">
        <v>21</v>
      </c>
      <c r="T675" t="s">
        <v>21</v>
      </c>
    </row>
    <row r="676" spans="1:20" x14ac:dyDescent="0.2">
      <c r="A676" t="s">
        <v>1377</v>
      </c>
      <c r="B676" t="s">
        <v>1378</v>
      </c>
      <c r="C676" t="s">
        <v>43</v>
      </c>
      <c r="D676">
        <v>7.48</v>
      </c>
      <c r="E676">
        <v>14.88</v>
      </c>
      <c r="F676">
        <v>23.68</v>
      </c>
      <c r="G676">
        <v>23.76</v>
      </c>
      <c r="H676">
        <v>24</v>
      </c>
      <c r="I676">
        <v>22.56</v>
      </c>
      <c r="J676">
        <v>11.76</v>
      </c>
      <c r="K676">
        <v>14.96</v>
      </c>
      <c r="L676">
        <v>14.96</v>
      </c>
      <c r="M676">
        <v>14.96</v>
      </c>
      <c r="N676">
        <v>10.96</v>
      </c>
      <c r="O676">
        <v>15.76</v>
      </c>
      <c r="P676" t="s">
        <v>33</v>
      </c>
      <c r="Q676" t="s">
        <v>19</v>
      </c>
      <c r="R676" t="s">
        <v>20</v>
      </c>
      <c r="S676" t="s">
        <v>21</v>
      </c>
      <c r="T676" t="s">
        <v>21</v>
      </c>
    </row>
    <row r="677" spans="1:20" x14ac:dyDescent="0.2">
      <c r="A677" t="s">
        <v>1379</v>
      </c>
      <c r="B677" t="s">
        <v>1380</v>
      </c>
      <c r="C677" t="s">
        <v>43</v>
      </c>
      <c r="D677">
        <v>0.38</v>
      </c>
      <c r="E677">
        <v>0.28999999999999998</v>
      </c>
      <c r="F677">
        <v>1.71</v>
      </c>
      <c r="G677">
        <v>1.43</v>
      </c>
      <c r="H677">
        <v>1.52</v>
      </c>
      <c r="I677">
        <v>2.95</v>
      </c>
      <c r="J677">
        <v>3.71</v>
      </c>
      <c r="K677">
        <v>2.57</v>
      </c>
      <c r="L677">
        <v>1.33</v>
      </c>
      <c r="M677">
        <v>0.19</v>
      </c>
      <c r="N677">
        <v>0.19</v>
      </c>
      <c r="O677">
        <v>0</v>
      </c>
      <c r="P677" t="s">
        <v>18</v>
      </c>
      <c r="Q677" t="s">
        <v>25</v>
      </c>
      <c r="R677" t="s">
        <v>20</v>
      </c>
      <c r="S677" t="s">
        <v>21</v>
      </c>
      <c r="T677" t="s">
        <v>21</v>
      </c>
    </row>
    <row r="678" spans="1:20" x14ac:dyDescent="0.2">
      <c r="A678" t="s">
        <v>1381</v>
      </c>
      <c r="B678" t="s">
        <v>1382</v>
      </c>
      <c r="C678" t="s">
        <v>43</v>
      </c>
      <c r="D678">
        <v>1.5</v>
      </c>
      <c r="E678">
        <v>1.48</v>
      </c>
      <c r="F678">
        <v>1.5</v>
      </c>
      <c r="G678">
        <v>1.44</v>
      </c>
      <c r="H678">
        <v>1.1599999999999999</v>
      </c>
      <c r="I678">
        <v>1.47</v>
      </c>
      <c r="J678">
        <v>1.46</v>
      </c>
      <c r="K678">
        <v>1.49</v>
      </c>
      <c r="L678">
        <v>1.51</v>
      </c>
      <c r="M678">
        <v>1.51</v>
      </c>
      <c r="N678">
        <v>1.52</v>
      </c>
      <c r="O678">
        <v>1.53</v>
      </c>
      <c r="P678" t="s">
        <v>18</v>
      </c>
      <c r="Q678" t="s">
        <v>19</v>
      </c>
      <c r="R678" t="s">
        <v>122</v>
      </c>
      <c r="S678" t="s">
        <v>159</v>
      </c>
      <c r="T678" s="8" t="s">
        <v>2159</v>
      </c>
    </row>
    <row r="679" spans="1:20" x14ac:dyDescent="0.2">
      <c r="A679" t="s">
        <v>1383</v>
      </c>
      <c r="B679" t="s">
        <v>1384</v>
      </c>
      <c r="C679" t="s">
        <v>43</v>
      </c>
      <c r="D679">
        <v>7.43</v>
      </c>
      <c r="E679">
        <v>7.63</v>
      </c>
      <c r="F679">
        <v>7.18</v>
      </c>
      <c r="G679">
        <v>7.39</v>
      </c>
      <c r="H679">
        <v>7.22</v>
      </c>
      <c r="I679">
        <v>7.34</v>
      </c>
      <c r="J679">
        <v>7.21</v>
      </c>
      <c r="K679">
        <v>7.3</v>
      </c>
      <c r="L679">
        <v>7.2</v>
      </c>
      <c r="M679">
        <v>6.59</v>
      </c>
      <c r="N679">
        <v>7.31</v>
      </c>
      <c r="O679">
        <v>7.4</v>
      </c>
      <c r="P679" t="s">
        <v>18</v>
      </c>
      <c r="Q679" t="s">
        <v>19</v>
      </c>
      <c r="R679" t="s">
        <v>20</v>
      </c>
      <c r="T679" t="s">
        <v>21</v>
      </c>
    </row>
    <row r="680" spans="1:20" x14ac:dyDescent="0.2">
      <c r="A680" t="s">
        <v>1385</v>
      </c>
      <c r="B680" t="s">
        <v>1385</v>
      </c>
      <c r="C680" t="s">
        <v>43</v>
      </c>
      <c r="D680">
        <v>21</v>
      </c>
      <c r="E680">
        <v>21</v>
      </c>
      <c r="F680">
        <v>42</v>
      </c>
      <c r="G680">
        <v>46</v>
      </c>
      <c r="H680">
        <v>46</v>
      </c>
      <c r="I680">
        <v>46</v>
      </c>
      <c r="J680">
        <v>46</v>
      </c>
      <c r="K680">
        <v>46</v>
      </c>
      <c r="L680">
        <v>46</v>
      </c>
      <c r="M680">
        <v>46</v>
      </c>
      <c r="N680">
        <v>46</v>
      </c>
      <c r="O680">
        <v>46</v>
      </c>
      <c r="P680" t="s">
        <v>33</v>
      </c>
      <c r="Q680" t="s">
        <v>25</v>
      </c>
      <c r="R680" t="s">
        <v>20</v>
      </c>
      <c r="S680" t="s">
        <v>21</v>
      </c>
      <c r="T680" t="s">
        <v>21</v>
      </c>
    </row>
    <row r="681" spans="1:20" x14ac:dyDescent="0.2">
      <c r="A681" t="s">
        <v>1386</v>
      </c>
      <c r="B681" t="s">
        <v>1387</v>
      </c>
      <c r="C681" t="s">
        <v>151</v>
      </c>
      <c r="D681">
        <v>0.06</v>
      </c>
      <c r="E681">
        <v>0.05</v>
      </c>
      <c r="F681">
        <v>0.27</v>
      </c>
      <c r="G681">
        <v>0.23</v>
      </c>
      <c r="H681">
        <v>0.24</v>
      </c>
      <c r="I681">
        <v>0.47</v>
      </c>
      <c r="J681">
        <v>0.59</v>
      </c>
      <c r="K681">
        <v>0.41</v>
      </c>
      <c r="L681">
        <v>0.21</v>
      </c>
      <c r="M681">
        <v>0.03</v>
      </c>
      <c r="N681">
        <v>0.03</v>
      </c>
      <c r="O681">
        <v>0</v>
      </c>
      <c r="P681" t="s">
        <v>18</v>
      </c>
      <c r="Q681" t="s">
        <v>19</v>
      </c>
      <c r="R681" t="s">
        <v>20</v>
      </c>
      <c r="S681" t="s">
        <v>21</v>
      </c>
      <c r="T681" t="s">
        <v>21</v>
      </c>
    </row>
    <row r="682" spans="1:20" x14ac:dyDescent="0.2">
      <c r="A682" t="s">
        <v>1388</v>
      </c>
      <c r="B682" t="s">
        <v>1389</v>
      </c>
      <c r="C682" t="s">
        <v>151</v>
      </c>
      <c r="D682">
        <v>0.56999999999999995</v>
      </c>
      <c r="E682">
        <v>0.6</v>
      </c>
      <c r="F682">
        <v>0.88</v>
      </c>
      <c r="G682">
        <v>0.85</v>
      </c>
      <c r="H682">
        <v>0.88</v>
      </c>
      <c r="I682">
        <v>0.84</v>
      </c>
      <c r="J682">
        <v>0.91</v>
      </c>
      <c r="K682">
        <v>0.9</v>
      </c>
      <c r="L682">
        <v>0.83</v>
      </c>
      <c r="M682">
        <v>0.33</v>
      </c>
      <c r="N682">
        <v>0.32</v>
      </c>
      <c r="O682">
        <v>0.54</v>
      </c>
      <c r="P682" t="s">
        <v>18</v>
      </c>
      <c r="Q682" t="s">
        <v>19</v>
      </c>
      <c r="R682" t="s">
        <v>20</v>
      </c>
      <c r="S682" t="s">
        <v>21</v>
      </c>
      <c r="T682" t="s">
        <v>21</v>
      </c>
    </row>
    <row r="683" spans="1:20" x14ac:dyDescent="0.2">
      <c r="A683" t="s">
        <v>1390</v>
      </c>
      <c r="B683" t="s">
        <v>1391</v>
      </c>
      <c r="C683" t="s">
        <v>27</v>
      </c>
      <c r="D683">
        <v>0</v>
      </c>
      <c r="E683">
        <v>0</v>
      </c>
      <c r="F683">
        <v>19</v>
      </c>
      <c r="G683">
        <v>59.85</v>
      </c>
      <c r="H683">
        <v>80.2</v>
      </c>
      <c r="I683">
        <v>134.84</v>
      </c>
      <c r="J683">
        <v>130.9</v>
      </c>
      <c r="K683">
        <v>62.3</v>
      </c>
      <c r="L683">
        <v>21.75</v>
      </c>
      <c r="M683">
        <v>12.75</v>
      </c>
      <c r="N683">
        <v>0</v>
      </c>
      <c r="O683">
        <v>0</v>
      </c>
      <c r="P683" t="s">
        <v>33</v>
      </c>
      <c r="Q683" t="s">
        <v>19</v>
      </c>
      <c r="R683" t="s">
        <v>20</v>
      </c>
      <c r="S683" t="s">
        <v>21</v>
      </c>
      <c r="T683" t="s">
        <v>21</v>
      </c>
    </row>
    <row r="684" spans="1:20" x14ac:dyDescent="0.2">
      <c r="A684" t="s">
        <v>1392</v>
      </c>
      <c r="B684" t="s">
        <v>1393</v>
      </c>
      <c r="C684" t="s">
        <v>221</v>
      </c>
      <c r="D684">
        <v>111.3</v>
      </c>
      <c r="E684">
        <v>111.3</v>
      </c>
      <c r="F684">
        <v>111.3</v>
      </c>
      <c r="G684">
        <v>111.3</v>
      </c>
      <c r="H684">
        <v>111.3</v>
      </c>
      <c r="I684">
        <v>111.3</v>
      </c>
      <c r="J684">
        <v>111.3</v>
      </c>
      <c r="K684">
        <v>111.3</v>
      </c>
      <c r="L684">
        <v>111.3</v>
      </c>
      <c r="M684">
        <v>111.3</v>
      </c>
      <c r="N684">
        <v>111.3</v>
      </c>
      <c r="O684">
        <v>111.3</v>
      </c>
      <c r="P684" t="s">
        <v>33</v>
      </c>
      <c r="Q684" t="s">
        <v>25</v>
      </c>
      <c r="R684" t="s">
        <v>122</v>
      </c>
      <c r="S684" t="s">
        <v>159</v>
      </c>
      <c r="T684" s="8" t="s">
        <v>2160</v>
      </c>
    </row>
    <row r="685" spans="1:20" x14ac:dyDescent="0.2">
      <c r="A685" t="s">
        <v>1394</v>
      </c>
      <c r="B685" t="s">
        <v>1395</v>
      </c>
      <c r="C685" t="s">
        <v>221</v>
      </c>
      <c r="D685">
        <v>112.7</v>
      </c>
      <c r="E685">
        <v>112.7</v>
      </c>
      <c r="F685">
        <v>112.7</v>
      </c>
      <c r="G685">
        <v>112.7</v>
      </c>
      <c r="H685">
        <v>112.7</v>
      </c>
      <c r="I685">
        <v>112.7</v>
      </c>
      <c r="J685">
        <v>112.7</v>
      </c>
      <c r="K685">
        <v>112.7</v>
      </c>
      <c r="L685">
        <v>112.7</v>
      </c>
      <c r="M685">
        <v>112.7</v>
      </c>
      <c r="N685">
        <v>112.7</v>
      </c>
      <c r="O685">
        <v>112.7</v>
      </c>
      <c r="P685" t="s">
        <v>33</v>
      </c>
      <c r="Q685" t="s">
        <v>25</v>
      </c>
      <c r="R685" t="s">
        <v>122</v>
      </c>
      <c r="S685" t="s">
        <v>159</v>
      </c>
      <c r="T685" s="8" t="s">
        <v>2160</v>
      </c>
    </row>
    <row r="686" spans="1:20" x14ac:dyDescent="0.2">
      <c r="A686" t="s">
        <v>1396</v>
      </c>
      <c r="B686" t="s">
        <v>1397</v>
      </c>
      <c r="C686" t="s">
        <v>221</v>
      </c>
      <c r="D686">
        <v>112</v>
      </c>
      <c r="E686">
        <v>112</v>
      </c>
      <c r="F686">
        <v>112</v>
      </c>
      <c r="G686">
        <v>112</v>
      </c>
      <c r="H686">
        <v>112</v>
      </c>
      <c r="I686">
        <v>112</v>
      </c>
      <c r="J686">
        <v>112</v>
      </c>
      <c r="K686">
        <v>112</v>
      </c>
      <c r="L686">
        <v>112</v>
      </c>
      <c r="M686">
        <v>112</v>
      </c>
      <c r="N686">
        <v>112</v>
      </c>
      <c r="O686">
        <v>112</v>
      </c>
      <c r="P686" t="s">
        <v>33</v>
      </c>
      <c r="Q686" t="s">
        <v>25</v>
      </c>
      <c r="R686" t="s">
        <v>122</v>
      </c>
      <c r="S686" t="s">
        <v>159</v>
      </c>
      <c r="T686" s="8" t="s">
        <v>2160</v>
      </c>
    </row>
    <row r="687" spans="1:20" x14ac:dyDescent="0.2">
      <c r="A687" t="s">
        <v>1398</v>
      </c>
      <c r="B687" t="s">
        <v>1399</v>
      </c>
      <c r="C687" t="s">
        <v>43</v>
      </c>
      <c r="D687">
        <v>0.06</v>
      </c>
      <c r="E687">
        <v>0.05</v>
      </c>
      <c r="F687">
        <v>0.27</v>
      </c>
      <c r="G687">
        <v>0.23</v>
      </c>
      <c r="H687">
        <v>0.24</v>
      </c>
      <c r="I687">
        <v>0.47</v>
      </c>
      <c r="J687">
        <v>0.59</v>
      </c>
      <c r="K687">
        <v>0.41</v>
      </c>
      <c r="L687">
        <v>0.21</v>
      </c>
      <c r="M687">
        <v>0.03</v>
      </c>
      <c r="N687">
        <v>0.03</v>
      </c>
      <c r="O687">
        <v>0</v>
      </c>
      <c r="P687" t="s">
        <v>18</v>
      </c>
      <c r="Q687" t="s">
        <v>19</v>
      </c>
      <c r="R687" t="s">
        <v>122</v>
      </c>
      <c r="S687" t="s">
        <v>159</v>
      </c>
      <c r="T687" s="8" t="s">
        <v>2161</v>
      </c>
    </row>
    <row r="688" spans="1:20" x14ac:dyDescent="0.2">
      <c r="A688" t="s">
        <v>1400</v>
      </c>
      <c r="B688" t="s">
        <v>1401</v>
      </c>
      <c r="C688" t="s">
        <v>43</v>
      </c>
      <c r="D688">
        <v>19.600000000000001</v>
      </c>
      <c r="E688">
        <v>18</v>
      </c>
      <c r="F688">
        <v>18.600000000000001</v>
      </c>
      <c r="G688">
        <v>18</v>
      </c>
      <c r="H688">
        <v>17.600000000000001</v>
      </c>
      <c r="I688">
        <v>15.8</v>
      </c>
      <c r="J688">
        <v>10.8</v>
      </c>
      <c r="K688">
        <v>9.1999999999999993</v>
      </c>
      <c r="L688">
        <v>9.1999999999999993</v>
      </c>
      <c r="M688">
        <v>8</v>
      </c>
      <c r="N688">
        <v>14.4</v>
      </c>
      <c r="O688">
        <v>16</v>
      </c>
      <c r="P688" t="s">
        <v>33</v>
      </c>
      <c r="Q688" t="s">
        <v>19</v>
      </c>
      <c r="R688" t="s">
        <v>20</v>
      </c>
      <c r="S688" t="s">
        <v>21</v>
      </c>
      <c r="T688" t="s">
        <v>21</v>
      </c>
    </row>
    <row r="689" spans="1:20" x14ac:dyDescent="0.2">
      <c r="A689" t="s">
        <v>1402</v>
      </c>
      <c r="B689" t="s">
        <v>1403</v>
      </c>
      <c r="C689" t="s">
        <v>43</v>
      </c>
      <c r="D689">
        <v>14.4</v>
      </c>
      <c r="E689">
        <v>14.4</v>
      </c>
      <c r="F689">
        <v>15.36</v>
      </c>
      <c r="G689">
        <v>14.4</v>
      </c>
      <c r="H689">
        <v>9.6</v>
      </c>
      <c r="I689">
        <v>9.1999999999999993</v>
      </c>
      <c r="J689">
        <v>9.1999999999999993</v>
      </c>
      <c r="K689">
        <v>9.1999999999999993</v>
      </c>
      <c r="L689">
        <v>9.1999999999999993</v>
      </c>
      <c r="M689">
        <v>6.4</v>
      </c>
      <c r="N689">
        <v>14.4</v>
      </c>
      <c r="O689">
        <v>14.4</v>
      </c>
      <c r="P689" t="s">
        <v>33</v>
      </c>
      <c r="Q689" t="s">
        <v>19</v>
      </c>
      <c r="R689" t="s">
        <v>20</v>
      </c>
      <c r="S689" t="s">
        <v>21</v>
      </c>
      <c r="T689" t="s">
        <v>21</v>
      </c>
    </row>
    <row r="690" spans="1:20" x14ac:dyDescent="0.2">
      <c r="A690" t="s">
        <v>1404</v>
      </c>
      <c r="B690" t="s">
        <v>1405</v>
      </c>
      <c r="C690" t="s">
        <v>43</v>
      </c>
      <c r="D690">
        <v>36</v>
      </c>
      <c r="E690">
        <v>36.799999999999997</v>
      </c>
      <c r="F690">
        <v>34.4</v>
      </c>
      <c r="G690">
        <v>36.799999999999997</v>
      </c>
      <c r="H690">
        <v>44.8</v>
      </c>
      <c r="I690">
        <v>54.79</v>
      </c>
      <c r="J690">
        <v>58.2</v>
      </c>
      <c r="K690">
        <v>52.6</v>
      </c>
      <c r="L690">
        <v>34.6</v>
      </c>
      <c r="M690">
        <v>28.8</v>
      </c>
      <c r="N690">
        <v>30.4</v>
      </c>
      <c r="O690">
        <v>43.1</v>
      </c>
      <c r="P690" t="s">
        <v>33</v>
      </c>
      <c r="Q690" t="s">
        <v>19</v>
      </c>
      <c r="R690" t="s">
        <v>20</v>
      </c>
      <c r="S690" t="s">
        <v>21</v>
      </c>
      <c r="T690" t="s">
        <v>21</v>
      </c>
    </row>
    <row r="691" spans="1:20" x14ac:dyDescent="0.2">
      <c r="A691" t="s">
        <v>1406</v>
      </c>
      <c r="B691" t="s">
        <v>1407</v>
      </c>
      <c r="C691" t="s">
        <v>43</v>
      </c>
      <c r="D691">
        <v>50.2</v>
      </c>
      <c r="E691">
        <v>47.8</v>
      </c>
      <c r="F691">
        <v>44</v>
      </c>
      <c r="G691">
        <v>49</v>
      </c>
      <c r="H691">
        <v>53.6</v>
      </c>
      <c r="I691">
        <v>67.400000000000006</v>
      </c>
      <c r="J691">
        <v>71</v>
      </c>
      <c r="K691">
        <v>67.2</v>
      </c>
      <c r="L691">
        <v>44</v>
      </c>
      <c r="M691">
        <v>41.4</v>
      </c>
      <c r="N691">
        <v>45.2</v>
      </c>
      <c r="O691">
        <v>52.2</v>
      </c>
      <c r="P691" t="s">
        <v>33</v>
      </c>
      <c r="Q691" t="s">
        <v>19</v>
      </c>
      <c r="R691" t="s">
        <v>20</v>
      </c>
      <c r="S691" t="s">
        <v>21</v>
      </c>
      <c r="T691" t="s">
        <v>21</v>
      </c>
    </row>
    <row r="692" spans="1:20" x14ac:dyDescent="0.2">
      <c r="A692" t="s">
        <v>1408</v>
      </c>
      <c r="B692" t="s">
        <v>1409</v>
      </c>
      <c r="C692" t="s">
        <v>43</v>
      </c>
      <c r="D692">
        <v>47.2</v>
      </c>
      <c r="E692">
        <v>32.799999999999997</v>
      </c>
      <c r="F692">
        <v>60</v>
      </c>
      <c r="G692">
        <v>62.4</v>
      </c>
      <c r="H692">
        <v>56</v>
      </c>
      <c r="I692">
        <v>56.8</v>
      </c>
      <c r="J692">
        <v>55.2</v>
      </c>
      <c r="K692">
        <v>41.6</v>
      </c>
      <c r="L692">
        <v>32</v>
      </c>
      <c r="M692">
        <v>22.4</v>
      </c>
      <c r="N692">
        <v>48</v>
      </c>
      <c r="O692">
        <v>40</v>
      </c>
      <c r="P692" t="s">
        <v>33</v>
      </c>
      <c r="Q692" t="s">
        <v>19</v>
      </c>
      <c r="R692" t="s">
        <v>20</v>
      </c>
      <c r="S692" t="s">
        <v>21</v>
      </c>
      <c r="T692" t="s">
        <v>21</v>
      </c>
    </row>
    <row r="693" spans="1:20" x14ac:dyDescent="0.2">
      <c r="A693" t="s">
        <v>1410</v>
      </c>
      <c r="B693" t="s">
        <v>1411</v>
      </c>
      <c r="C693" t="s">
        <v>43</v>
      </c>
      <c r="D693">
        <v>32.4</v>
      </c>
      <c r="E693">
        <v>43.4</v>
      </c>
      <c r="F693">
        <v>32</v>
      </c>
      <c r="G693">
        <v>32</v>
      </c>
      <c r="H693">
        <v>57.6</v>
      </c>
      <c r="I693">
        <v>57.6</v>
      </c>
      <c r="J693">
        <v>55.2</v>
      </c>
      <c r="K693">
        <v>48</v>
      </c>
      <c r="L693">
        <v>35.200000000000003</v>
      </c>
      <c r="M693">
        <v>50.4</v>
      </c>
      <c r="N693">
        <v>31.2</v>
      </c>
      <c r="O693">
        <v>32</v>
      </c>
      <c r="P693" t="s">
        <v>33</v>
      </c>
      <c r="Q693" t="s">
        <v>19</v>
      </c>
      <c r="R693" t="s">
        <v>20</v>
      </c>
      <c r="S693" t="s">
        <v>21</v>
      </c>
      <c r="T693" t="s">
        <v>21</v>
      </c>
    </row>
    <row r="694" spans="1:20" x14ac:dyDescent="0.2">
      <c r="A694" t="s">
        <v>1412</v>
      </c>
      <c r="B694" t="s">
        <v>1413</v>
      </c>
      <c r="C694" t="s">
        <v>43</v>
      </c>
      <c r="D694">
        <v>0.31</v>
      </c>
      <c r="E694">
        <v>0.33</v>
      </c>
      <c r="F694">
        <v>0.91</v>
      </c>
      <c r="G694">
        <v>0.95</v>
      </c>
      <c r="H694">
        <v>0.8</v>
      </c>
      <c r="I694">
        <v>0.34</v>
      </c>
      <c r="J694">
        <v>0.11</v>
      </c>
      <c r="K694">
        <v>0.02</v>
      </c>
      <c r="L694">
        <v>0</v>
      </c>
      <c r="M694">
        <v>0</v>
      </c>
      <c r="N694">
        <v>0</v>
      </c>
      <c r="O694">
        <v>0.05</v>
      </c>
      <c r="P694" t="s">
        <v>18</v>
      </c>
      <c r="Q694" t="s">
        <v>19</v>
      </c>
      <c r="R694" t="s">
        <v>20</v>
      </c>
      <c r="S694" t="s">
        <v>21</v>
      </c>
      <c r="T694" t="s">
        <v>21</v>
      </c>
    </row>
    <row r="695" spans="1:20" x14ac:dyDescent="0.2">
      <c r="A695" t="s">
        <v>1414</v>
      </c>
      <c r="B695" t="s">
        <v>1415</v>
      </c>
      <c r="C695" t="s">
        <v>43</v>
      </c>
      <c r="D695">
        <v>31.2</v>
      </c>
      <c r="E695">
        <v>31.2</v>
      </c>
      <c r="F695">
        <v>31.2</v>
      </c>
      <c r="G695">
        <v>38.200000000000003</v>
      </c>
      <c r="H695">
        <v>31.2</v>
      </c>
      <c r="I695">
        <v>37.799999999999997</v>
      </c>
      <c r="J695">
        <v>38</v>
      </c>
      <c r="K695">
        <v>37.200000000000003</v>
      </c>
      <c r="L695">
        <v>31.2</v>
      </c>
      <c r="M695">
        <v>31.2</v>
      </c>
      <c r="N695">
        <v>36.200000000000003</v>
      </c>
      <c r="O695">
        <v>38</v>
      </c>
      <c r="P695" t="s">
        <v>33</v>
      </c>
      <c r="Q695" t="s">
        <v>19</v>
      </c>
      <c r="R695" t="s">
        <v>20</v>
      </c>
      <c r="S695" t="s">
        <v>21</v>
      </c>
      <c r="T695" t="s">
        <v>21</v>
      </c>
    </row>
    <row r="696" spans="1:20" x14ac:dyDescent="0.2">
      <c r="A696" t="s">
        <v>1416</v>
      </c>
      <c r="B696" t="s">
        <v>1417</v>
      </c>
      <c r="C696" t="s">
        <v>43</v>
      </c>
      <c r="D696">
        <v>38</v>
      </c>
      <c r="E696">
        <v>32</v>
      </c>
      <c r="F696">
        <v>39.200000000000003</v>
      </c>
      <c r="G696">
        <v>38.4</v>
      </c>
      <c r="H696">
        <v>32</v>
      </c>
      <c r="I696">
        <v>38.6</v>
      </c>
      <c r="J696">
        <v>38.799999999999997</v>
      </c>
      <c r="K696">
        <v>38.799999999999997</v>
      </c>
      <c r="L696">
        <v>37</v>
      </c>
      <c r="M696">
        <v>30.64</v>
      </c>
      <c r="N696">
        <v>37.6</v>
      </c>
      <c r="O696">
        <v>38.799999999999997</v>
      </c>
      <c r="P696" t="s">
        <v>33</v>
      </c>
      <c r="Q696" t="s">
        <v>19</v>
      </c>
      <c r="R696" t="s">
        <v>20</v>
      </c>
      <c r="S696" t="s">
        <v>21</v>
      </c>
      <c r="T696" t="s">
        <v>21</v>
      </c>
    </row>
    <row r="697" spans="1:20" x14ac:dyDescent="0.2">
      <c r="A697" t="s">
        <v>1418</v>
      </c>
      <c r="B697" t="s">
        <v>1419</v>
      </c>
      <c r="C697" t="s">
        <v>43</v>
      </c>
      <c r="D697">
        <v>43.2</v>
      </c>
      <c r="E697">
        <v>51.6</v>
      </c>
      <c r="F697">
        <v>53.55</v>
      </c>
      <c r="G697">
        <v>53.4</v>
      </c>
      <c r="H697">
        <v>52.2</v>
      </c>
      <c r="I697">
        <v>52.78</v>
      </c>
      <c r="J697">
        <v>54</v>
      </c>
      <c r="K697">
        <v>54.2</v>
      </c>
      <c r="L697">
        <v>54.2</v>
      </c>
      <c r="M697">
        <v>52.09</v>
      </c>
      <c r="N697">
        <v>42.99</v>
      </c>
      <c r="O697">
        <v>52.57</v>
      </c>
      <c r="P697" t="s">
        <v>33</v>
      </c>
      <c r="Q697" t="s">
        <v>19</v>
      </c>
      <c r="R697" t="s">
        <v>20</v>
      </c>
      <c r="S697" t="s">
        <v>21</v>
      </c>
      <c r="T697" t="s">
        <v>21</v>
      </c>
    </row>
    <row r="698" spans="1:20" x14ac:dyDescent="0.2">
      <c r="A698" t="s">
        <v>1420</v>
      </c>
      <c r="B698" t="s">
        <v>1421</v>
      </c>
      <c r="C698" t="s">
        <v>43</v>
      </c>
      <c r="D698">
        <v>43.03</v>
      </c>
      <c r="E698">
        <v>51</v>
      </c>
      <c r="F698">
        <v>53.2</v>
      </c>
      <c r="G698">
        <v>53.88</v>
      </c>
      <c r="H698">
        <v>43.2</v>
      </c>
      <c r="I698">
        <v>51.17</v>
      </c>
      <c r="J698">
        <v>53.48</v>
      </c>
      <c r="K698">
        <v>53.83</v>
      </c>
      <c r="L698">
        <v>53.88</v>
      </c>
      <c r="M698">
        <v>53.68</v>
      </c>
      <c r="N698">
        <v>44.68</v>
      </c>
      <c r="O698">
        <v>42.06</v>
      </c>
      <c r="P698" t="s">
        <v>33</v>
      </c>
      <c r="Q698" t="s">
        <v>19</v>
      </c>
      <c r="R698" t="s">
        <v>20</v>
      </c>
      <c r="S698" t="s">
        <v>21</v>
      </c>
      <c r="T698" t="s">
        <v>21</v>
      </c>
    </row>
    <row r="699" spans="1:20" x14ac:dyDescent="0.2">
      <c r="A699" t="s">
        <v>1422</v>
      </c>
      <c r="B699" t="s">
        <v>1423</v>
      </c>
      <c r="C699" t="s">
        <v>23</v>
      </c>
      <c r="D699">
        <v>0.12</v>
      </c>
      <c r="E699">
        <v>0.09</v>
      </c>
      <c r="F699">
        <v>0.54</v>
      </c>
      <c r="G699">
        <v>0.45</v>
      </c>
      <c r="H699">
        <v>0.48</v>
      </c>
      <c r="I699">
        <v>0.93</v>
      </c>
      <c r="J699">
        <v>1.17</v>
      </c>
      <c r="K699">
        <v>0.81</v>
      </c>
      <c r="L699">
        <v>0.42</v>
      </c>
      <c r="M699">
        <v>0.06</v>
      </c>
      <c r="N699">
        <v>0.06</v>
      </c>
      <c r="O699">
        <v>0</v>
      </c>
      <c r="P699" t="s">
        <v>18</v>
      </c>
      <c r="Q699" t="s">
        <v>25</v>
      </c>
      <c r="R699" t="s">
        <v>20</v>
      </c>
      <c r="S699" t="s">
        <v>21</v>
      </c>
      <c r="T699" t="s">
        <v>21</v>
      </c>
    </row>
    <row r="700" spans="1:20" x14ac:dyDescent="0.2">
      <c r="A700" t="s">
        <v>1424</v>
      </c>
      <c r="B700" t="s">
        <v>1425</v>
      </c>
      <c r="C700" t="s">
        <v>57</v>
      </c>
      <c r="D700">
        <v>3.16</v>
      </c>
      <c r="E700">
        <v>2.88</v>
      </c>
      <c r="F700">
        <v>6.58</v>
      </c>
      <c r="G700">
        <v>7.36</v>
      </c>
      <c r="H700">
        <v>7.24</v>
      </c>
      <c r="I700">
        <v>5.95</v>
      </c>
      <c r="J700">
        <v>3.85</v>
      </c>
      <c r="K700">
        <v>3.24</v>
      </c>
      <c r="L700">
        <v>3.02</v>
      </c>
      <c r="M700">
        <v>1.61</v>
      </c>
      <c r="N700">
        <v>1.67</v>
      </c>
      <c r="O700">
        <v>0.83</v>
      </c>
      <c r="P700" t="s">
        <v>33</v>
      </c>
      <c r="Q700" t="s">
        <v>19</v>
      </c>
      <c r="R700" t="s">
        <v>20</v>
      </c>
      <c r="S700" t="s">
        <v>21</v>
      </c>
      <c r="T700" t="s">
        <v>21</v>
      </c>
    </row>
    <row r="701" spans="1:20" x14ac:dyDescent="0.2">
      <c r="A701" t="s">
        <v>1426</v>
      </c>
      <c r="B701" t="s">
        <v>1427</v>
      </c>
      <c r="C701" t="s">
        <v>57</v>
      </c>
      <c r="D701" s="47">
        <v>0.16</v>
      </c>
      <c r="E701" s="47">
        <v>0.19</v>
      </c>
      <c r="F701" s="47">
        <v>0.65</v>
      </c>
      <c r="G701" s="47">
        <v>0.91</v>
      </c>
      <c r="H701" s="47">
        <v>0.51</v>
      </c>
      <c r="I701" s="47">
        <v>0.13</v>
      </c>
      <c r="J701" s="47">
        <v>0</v>
      </c>
      <c r="K701" s="47">
        <v>0</v>
      </c>
      <c r="L701" s="47">
        <v>0</v>
      </c>
      <c r="M701" s="47">
        <v>0</v>
      </c>
      <c r="N701" s="47">
        <v>0</v>
      </c>
      <c r="O701" s="47">
        <v>0</v>
      </c>
      <c r="P701" t="s">
        <v>18</v>
      </c>
      <c r="Q701" t="s">
        <v>19</v>
      </c>
      <c r="R701" t="s">
        <v>20</v>
      </c>
      <c r="S701" t="s">
        <v>21</v>
      </c>
      <c r="T701" t="s">
        <v>21</v>
      </c>
    </row>
    <row r="702" spans="1:20" x14ac:dyDescent="0.2">
      <c r="A702" t="s">
        <v>1428</v>
      </c>
      <c r="B702" t="s">
        <v>1429</v>
      </c>
      <c r="C702" t="s">
        <v>23</v>
      </c>
      <c r="D702">
        <v>0</v>
      </c>
      <c r="E702">
        <v>0</v>
      </c>
      <c r="F702">
        <v>0</v>
      </c>
      <c r="G702">
        <v>0</v>
      </c>
      <c r="H702">
        <v>0</v>
      </c>
      <c r="I702">
        <v>0</v>
      </c>
      <c r="J702">
        <v>0</v>
      </c>
      <c r="K702">
        <v>0</v>
      </c>
      <c r="L702">
        <v>0</v>
      </c>
      <c r="M702">
        <v>0</v>
      </c>
      <c r="N702">
        <v>0</v>
      </c>
      <c r="O702">
        <v>0</v>
      </c>
      <c r="P702" t="s">
        <v>18</v>
      </c>
      <c r="Q702" t="s">
        <v>25</v>
      </c>
      <c r="R702" t="s">
        <v>29</v>
      </c>
      <c r="S702" t="s">
        <v>21</v>
      </c>
      <c r="T702" t="s">
        <v>21</v>
      </c>
    </row>
    <row r="703" spans="1:20" x14ac:dyDescent="0.2">
      <c r="A703" t="s">
        <v>1430</v>
      </c>
      <c r="B703" t="s">
        <v>1431</v>
      </c>
      <c r="C703" t="s">
        <v>23</v>
      </c>
      <c r="D703">
        <v>0.4</v>
      </c>
      <c r="E703">
        <v>0.3</v>
      </c>
      <c r="F703">
        <v>1.8</v>
      </c>
      <c r="G703">
        <v>1.5</v>
      </c>
      <c r="H703">
        <v>1.6</v>
      </c>
      <c r="I703">
        <v>3.1</v>
      </c>
      <c r="J703">
        <v>3.9</v>
      </c>
      <c r="K703">
        <v>2.7</v>
      </c>
      <c r="L703">
        <v>1.4</v>
      </c>
      <c r="M703">
        <v>0.2</v>
      </c>
      <c r="N703">
        <v>0.2</v>
      </c>
      <c r="O703">
        <v>0</v>
      </c>
      <c r="P703" t="s">
        <v>18</v>
      </c>
      <c r="Q703" t="s">
        <v>25</v>
      </c>
      <c r="R703" t="s">
        <v>20</v>
      </c>
      <c r="S703" t="s">
        <v>21</v>
      </c>
      <c r="T703" t="s">
        <v>21</v>
      </c>
    </row>
    <row r="704" spans="1:20" x14ac:dyDescent="0.2">
      <c r="A704" t="s">
        <v>1432</v>
      </c>
      <c r="B704" t="s">
        <v>1433</v>
      </c>
      <c r="C704" t="s">
        <v>23</v>
      </c>
      <c r="D704">
        <v>0</v>
      </c>
      <c r="E704">
        <v>0</v>
      </c>
      <c r="F704">
        <v>0</v>
      </c>
      <c r="G704">
        <v>0</v>
      </c>
      <c r="H704">
        <v>0</v>
      </c>
      <c r="I704">
        <v>0</v>
      </c>
      <c r="J704">
        <v>0</v>
      </c>
      <c r="K704">
        <v>0</v>
      </c>
      <c r="L704">
        <v>0</v>
      </c>
      <c r="M704">
        <v>0</v>
      </c>
      <c r="N704">
        <v>0</v>
      </c>
      <c r="O704">
        <v>0</v>
      </c>
      <c r="P704" t="s">
        <v>18</v>
      </c>
      <c r="Q704" t="s">
        <v>25</v>
      </c>
      <c r="R704" t="s">
        <v>29</v>
      </c>
      <c r="S704" t="s">
        <v>21</v>
      </c>
      <c r="T704" t="s">
        <v>21</v>
      </c>
    </row>
    <row r="705" spans="1:20" x14ac:dyDescent="0.2">
      <c r="A705" t="s">
        <v>1434</v>
      </c>
      <c r="B705" t="s">
        <v>1435</v>
      </c>
      <c r="C705" t="s">
        <v>23</v>
      </c>
      <c r="D705">
        <v>0</v>
      </c>
      <c r="E705">
        <v>0</v>
      </c>
      <c r="F705">
        <v>0</v>
      </c>
      <c r="G705">
        <v>0</v>
      </c>
      <c r="H705">
        <v>0</v>
      </c>
      <c r="I705">
        <v>0</v>
      </c>
      <c r="J705">
        <v>0</v>
      </c>
      <c r="K705">
        <v>0</v>
      </c>
      <c r="L705">
        <v>0</v>
      </c>
      <c r="M705">
        <v>0</v>
      </c>
      <c r="N705">
        <v>0</v>
      </c>
      <c r="O705">
        <v>0</v>
      </c>
      <c r="P705" t="s">
        <v>18</v>
      </c>
      <c r="Q705" t="s">
        <v>25</v>
      </c>
      <c r="R705" t="s">
        <v>29</v>
      </c>
      <c r="S705" t="s">
        <v>21</v>
      </c>
      <c r="T705" t="s">
        <v>21</v>
      </c>
    </row>
    <row r="706" spans="1:20" x14ac:dyDescent="0.2">
      <c r="A706" t="s">
        <v>1436</v>
      </c>
      <c r="B706" t="s">
        <v>1437</v>
      </c>
      <c r="C706" t="s">
        <v>23</v>
      </c>
      <c r="D706">
        <v>0</v>
      </c>
      <c r="E706">
        <v>0</v>
      </c>
      <c r="F706">
        <v>0</v>
      </c>
      <c r="G706">
        <v>0</v>
      </c>
      <c r="H706">
        <v>0</v>
      </c>
      <c r="I706">
        <v>0</v>
      </c>
      <c r="J706">
        <v>0</v>
      </c>
      <c r="K706">
        <v>0</v>
      </c>
      <c r="L706">
        <v>0</v>
      </c>
      <c r="M706">
        <v>0</v>
      </c>
      <c r="N706">
        <v>0</v>
      </c>
      <c r="O706">
        <v>0</v>
      </c>
      <c r="P706" t="s">
        <v>18</v>
      </c>
      <c r="Q706" t="s">
        <v>25</v>
      </c>
      <c r="R706" t="s">
        <v>29</v>
      </c>
      <c r="S706" t="s">
        <v>21</v>
      </c>
      <c r="T706" t="s">
        <v>21</v>
      </c>
    </row>
    <row r="707" spans="1:20" x14ac:dyDescent="0.2">
      <c r="A707" t="s">
        <v>1438</v>
      </c>
      <c r="B707" t="s">
        <v>1439</v>
      </c>
      <c r="C707" t="s">
        <v>57</v>
      </c>
      <c r="D707">
        <v>2.8</v>
      </c>
      <c r="E707">
        <v>3.01</v>
      </c>
      <c r="F707">
        <v>3.17</v>
      </c>
      <c r="G707">
        <v>3.24</v>
      </c>
      <c r="H707">
        <v>3.32</v>
      </c>
      <c r="I707">
        <v>3.22</v>
      </c>
      <c r="J707">
        <v>2.91</v>
      </c>
      <c r="K707">
        <v>3.02</v>
      </c>
      <c r="L707">
        <v>2.93</v>
      </c>
      <c r="M707">
        <v>3.12</v>
      </c>
      <c r="N707">
        <v>3.15</v>
      </c>
      <c r="O707">
        <v>3.14</v>
      </c>
      <c r="P707" t="s">
        <v>18</v>
      </c>
      <c r="Q707" t="s">
        <v>19</v>
      </c>
      <c r="R707" t="s">
        <v>20</v>
      </c>
      <c r="T707" t="s">
        <v>21</v>
      </c>
    </row>
    <row r="708" spans="1:20" x14ac:dyDescent="0.2">
      <c r="A708" t="s">
        <v>1440</v>
      </c>
      <c r="B708" t="s">
        <v>1441</v>
      </c>
      <c r="C708" t="s">
        <v>23</v>
      </c>
      <c r="D708">
        <v>0.4</v>
      </c>
      <c r="E708">
        <v>0.3</v>
      </c>
      <c r="F708">
        <v>1.8</v>
      </c>
      <c r="G708">
        <v>1.5</v>
      </c>
      <c r="H708">
        <v>1.6</v>
      </c>
      <c r="I708">
        <v>3.1</v>
      </c>
      <c r="J708">
        <v>3.9</v>
      </c>
      <c r="K708">
        <v>2.7</v>
      </c>
      <c r="L708">
        <v>1.4</v>
      </c>
      <c r="M708">
        <v>0.2</v>
      </c>
      <c r="N708">
        <v>0.2</v>
      </c>
      <c r="O708">
        <v>0</v>
      </c>
      <c r="P708" t="s">
        <v>18</v>
      </c>
      <c r="Q708" t="s">
        <v>25</v>
      </c>
      <c r="R708" t="s">
        <v>20</v>
      </c>
      <c r="S708" t="s">
        <v>21</v>
      </c>
      <c r="T708" t="s">
        <v>21</v>
      </c>
    </row>
    <row r="709" spans="1:20" x14ac:dyDescent="0.2">
      <c r="A709" t="s">
        <v>1442</v>
      </c>
      <c r="B709" t="s">
        <v>1443</v>
      </c>
      <c r="C709" t="s">
        <v>43</v>
      </c>
      <c r="D709">
        <v>0.8</v>
      </c>
      <c r="E709">
        <v>0.6</v>
      </c>
      <c r="F709">
        <v>3.6</v>
      </c>
      <c r="G709">
        <v>3</v>
      </c>
      <c r="H709">
        <v>3.2</v>
      </c>
      <c r="I709">
        <v>6.2</v>
      </c>
      <c r="J709">
        <v>7.8</v>
      </c>
      <c r="K709">
        <v>5.4</v>
      </c>
      <c r="L709">
        <v>2.8</v>
      </c>
      <c r="M709">
        <v>0.4</v>
      </c>
      <c r="N709">
        <v>0.4</v>
      </c>
      <c r="O709">
        <v>0</v>
      </c>
      <c r="P709" t="s">
        <v>18</v>
      </c>
      <c r="Q709" t="s">
        <v>19</v>
      </c>
      <c r="R709" t="s">
        <v>20</v>
      </c>
      <c r="T709" s="8"/>
    </row>
    <row r="710" spans="1:20" x14ac:dyDescent="0.2">
      <c r="A710" t="s">
        <v>1444</v>
      </c>
      <c r="B710" t="s">
        <v>1445</v>
      </c>
      <c r="C710" t="s">
        <v>43</v>
      </c>
      <c r="D710">
        <v>0.8</v>
      </c>
      <c r="E710">
        <v>0.6</v>
      </c>
      <c r="F710">
        <v>3.6</v>
      </c>
      <c r="G710">
        <v>3</v>
      </c>
      <c r="H710">
        <v>3.2</v>
      </c>
      <c r="I710">
        <v>6.2</v>
      </c>
      <c r="J710">
        <v>7.8</v>
      </c>
      <c r="K710">
        <v>5.4</v>
      </c>
      <c r="L710">
        <v>2.8</v>
      </c>
      <c r="M710">
        <v>0.4</v>
      </c>
      <c r="N710">
        <v>0.4</v>
      </c>
      <c r="O710">
        <v>0</v>
      </c>
      <c r="P710" t="s">
        <v>18</v>
      </c>
      <c r="Q710" t="s">
        <v>19</v>
      </c>
      <c r="R710" t="s">
        <v>20</v>
      </c>
      <c r="S710" t="s">
        <v>21</v>
      </c>
      <c r="T710" t="s">
        <v>21</v>
      </c>
    </row>
    <row r="711" spans="1:20" x14ac:dyDescent="0.2">
      <c r="A711" t="s">
        <v>1446</v>
      </c>
      <c r="B711" t="s">
        <v>1447</v>
      </c>
      <c r="C711" t="s">
        <v>43</v>
      </c>
      <c r="D711">
        <v>0.8</v>
      </c>
      <c r="E711">
        <v>0.6</v>
      </c>
      <c r="F711">
        <v>3.6</v>
      </c>
      <c r="G711">
        <v>3</v>
      </c>
      <c r="H711">
        <v>3.2</v>
      </c>
      <c r="I711">
        <v>6.2</v>
      </c>
      <c r="J711">
        <v>7.8</v>
      </c>
      <c r="K711">
        <v>5.4</v>
      </c>
      <c r="L711">
        <v>2.8</v>
      </c>
      <c r="M711">
        <v>0.4</v>
      </c>
      <c r="N711">
        <v>0.4</v>
      </c>
      <c r="O711">
        <v>0</v>
      </c>
      <c r="P711" t="s">
        <v>18</v>
      </c>
      <c r="Q711" t="s">
        <v>19</v>
      </c>
      <c r="R711" t="s">
        <v>20</v>
      </c>
      <c r="S711" t="s">
        <v>21</v>
      </c>
      <c r="T711" t="s">
        <v>21</v>
      </c>
    </row>
    <row r="712" spans="1:20" x14ac:dyDescent="0.2">
      <c r="A712" t="s">
        <v>1448</v>
      </c>
      <c r="B712" t="s">
        <v>1449</v>
      </c>
      <c r="C712" t="s">
        <v>43</v>
      </c>
      <c r="D712">
        <v>401</v>
      </c>
      <c r="E712">
        <v>401</v>
      </c>
      <c r="F712">
        <v>401</v>
      </c>
      <c r="G712">
        <v>401</v>
      </c>
      <c r="H712">
        <v>401</v>
      </c>
      <c r="I712">
        <v>396.55</v>
      </c>
      <c r="J712">
        <v>394.25</v>
      </c>
      <c r="K712">
        <v>395.2</v>
      </c>
      <c r="L712">
        <v>400.8</v>
      </c>
      <c r="M712">
        <v>401</v>
      </c>
      <c r="N712">
        <v>401</v>
      </c>
      <c r="O712">
        <v>401</v>
      </c>
      <c r="P712" t="s">
        <v>33</v>
      </c>
      <c r="Q712" t="s">
        <v>19</v>
      </c>
      <c r="R712" t="s">
        <v>20</v>
      </c>
      <c r="S712" t="s">
        <v>21</v>
      </c>
      <c r="T712" t="s">
        <v>21</v>
      </c>
    </row>
    <row r="713" spans="1:20" x14ac:dyDescent="0.2">
      <c r="A713" t="s">
        <v>1450</v>
      </c>
      <c r="B713" t="s">
        <v>1451</v>
      </c>
      <c r="C713" t="s">
        <v>27</v>
      </c>
      <c r="D713">
        <v>119.68</v>
      </c>
      <c r="E713">
        <v>119.43</v>
      </c>
      <c r="F713">
        <v>118.51</v>
      </c>
      <c r="G713">
        <v>114.93</v>
      </c>
      <c r="H713">
        <v>112.92</v>
      </c>
      <c r="I713">
        <v>110.36</v>
      </c>
      <c r="J713">
        <v>107.92</v>
      </c>
      <c r="K713">
        <v>108.5</v>
      </c>
      <c r="L713">
        <v>110.38</v>
      </c>
      <c r="M713">
        <v>113.41</v>
      </c>
      <c r="N713">
        <v>118.23</v>
      </c>
      <c r="O713">
        <v>119.47</v>
      </c>
      <c r="P713" t="s">
        <v>33</v>
      </c>
      <c r="Q713" t="s">
        <v>19</v>
      </c>
      <c r="R713" t="s">
        <v>20</v>
      </c>
      <c r="S713" t="s">
        <v>21</v>
      </c>
      <c r="T713" t="s">
        <v>21</v>
      </c>
    </row>
    <row r="714" spans="1:20" x14ac:dyDescent="0.2">
      <c r="A714" t="s">
        <v>1452</v>
      </c>
      <c r="B714" t="s">
        <v>1453</v>
      </c>
      <c r="C714" t="s">
        <v>43</v>
      </c>
      <c r="D714">
        <v>5.6</v>
      </c>
      <c r="E714">
        <v>4.2</v>
      </c>
      <c r="F714">
        <v>25.2</v>
      </c>
      <c r="G714">
        <v>21</v>
      </c>
      <c r="H714">
        <v>22.4</v>
      </c>
      <c r="I714">
        <v>43.4</v>
      </c>
      <c r="J714">
        <v>54.6</v>
      </c>
      <c r="K714">
        <v>37.799999999999997</v>
      </c>
      <c r="L714">
        <v>19.600000000000001</v>
      </c>
      <c r="M714">
        <v>2.8</v>
      </c>
      <c r="N714">
        <v>2.8</v>
      </c>
      <c r="O714">
        <v>0</v>
      </c>
      <c r="P714" t="s">
        <v>18</v>
      </c>
      <c r="Q714" t="s">
        <v>19</v>
      </c>
      <c r="R714" t="s">
        <v>20</v>
      </c>
      <c r="S714" t="s">
        <v>21</v>
      </c>
      <c r="T714" t="s">
        <v>21</v>
      </c>
    </row>
    <row r="715" spans="1:20" x14ac:dyDescent="0.2">
      <c r="A715" t="s">
        <v>1454</v>
      </c>
      <c r="B715" t="s">
        <v>1455</v>
      </c>
      <c r="C715" t="s">
        <v>27</v>
      </c>
      <c r="D715">
        <v>49.97</v>
      </c>
      <c r="E715">
        <v>49.97</v>
      </c>
      <c r="F715">
        <v>49.97</v>
      </c>
      <c r="G715">
        <v>49.97</v>
      </c>
      <c r="H715">
        <v>49.97</v>
      </c>
      <c r="I715">
        <v>49.97</v>
      </c>
      <c r="J715">
        <v>49.97</v>
      </c>
      <c r="K715">
        <v>49.97</v>
      </c>
      <c r="L715">
        <v>49.97</v>
      </c>
      <c r="M715">
        <v>49.97</v>
      </c>
      <c r="N715">
        <v>49.97</v>
      </c>
      <c r="O715">
        <v>49.97</v>
      </c>
      <c r="P715" t="s">
        <v>33</v>
      </c>
      <c r="Q715" t="s">
        <v>19</v>
      </c>
      <c r="R715" t="s">
        <v>20</v>
      </c>
      <c r="S715" t="s">
        <v>21</v>
      </c>
      <c r="T715" t="s">
        <v>21</v>
      </c>
    </row>
    <row r="716" spans="1:20" x14ac:dyDescent="0.2">
      <c r="A716" t="s">
        <v>1456</v>
      </c>
      <c r="B716" t="s">
        <v>1457</v>
      </c>
      <c r="C716" t="s">
        <v>27</v>
      </c>
      <c r="D716">
        <v>52.01</v>
      </c>
      <c r="E716">
        <v>52.01</v>
      </c>
      <c r="F716">
        <v>52.01</v>
      </c>
      <c r="G716">
        <v>52.01</v>
      </c>
      <c r="H716">
        <v>52.01</v>
      </c>
      <c r="I716">
        <v>52.01</v>
      </c>
      <c r="J716">
        <v>52.01</v>
      </c>
      <c r="K716">
        <v>52.01</v>
      </c>
      <c r="L716">
        <v>52.01</v>
      </c>
      <c r="M716">
        <v>52.01</v>
      </c>
      <c r="N716">
        <v>52.01</v>
      </c>
      <c r="O716">
        <v>52.01</v>
      </c>
      <c r="P716" t="s">
        <v>33</v>
      </c>
      <c r="Q716" t="s">
        <v>19</v>
      </c>
      <c r="R716" t="s">
        <v>20</v>
      </c>
      <c r="S716" t="s">
        <v>21</v>
      </c>
      <c r="T716" t="s">
        <v>21</v>
      </c>
    </row>
    <row r="717" spans="1:20" x14ac:dyDescent="0.2">
      <c r="A717" t="s">
        <v>1458</v>
      </c>
      <c r="B717" t="s">
        <v>1459</v>
      </c>
      <c r="C717" t="s">
        <v>57</v>
      </c>
      <c r="D717">
        <v>43.6</v>
      </c>
      <c r="E717">
        <v>47.6</v>
      </c>
      <c r="F717">
        <v>48</v>
      </c>
      <c r="G717">
        <v>48</v>
      </c>
      <c r="H717">
        <v>48</v>
      </c>
      <c r="I717">
        <v>48</v>
      </c>
      <c r="J717">
        <v>48.4</v>
      </c>
      <c r="K717">
        <v>48</v>
      </c>
      <c r="L717">
        <v>40.4</v>
      </c>
      <c r="M717">
        <v>32.4</v>
      </c>
      <c r="N717">
        <v>19.399999999999999</v>
      </c>
      <c r="O717">
        <v>4</v>
      </c>
      <c r="P717" t="s">
        <v>33</v>
      </c>
      <c r="Q717" t="s">
        <v>19</v>
      </c>
      <c r="R717" t="s">
        <v>20</v>
      </c>
      <c r="S717" t="s">
        <v>21</v>
      </c>
      <c r="T717" t="s">
        <v>21</v>
      </c>
    </row>
    <row r="718" spans="1:20" x14ac:dyDescent="0.2">
      <c r="A718" t="s">
        <v>1460</v>
      </c>
      <c r="B718" t="s">
        <v>1461</v>
      </c>
      <c r="C718" t="s">
        <v>57</v>
      </c>
      <c r="D718">
        <v>40</v>
      </c>
      <c r="E718">
        <v>48</v>
      </c>
      <c r="F718">
        <v>48</v>
      </c>
      <c r="G718">
        <v>48</v>
      </c>
      <c r="H718">
        <v>48</v>
      </c>
      <c r="I718">
        <v>40</v>
      </c>
      <c r="J718">
        <v>44</v>
      </c>
      <c r="K718">
        <v>45.9</v>
      </c>
      <c r="L718">
        <v>44</v>
      </c>
      <c r="M718">
        <v>20</v>
      </c>
      <c r="N718">
        <v>6.4</v>
      </c>
      <c r="O718">
        <v>1.6</v>
      </c>
      <c r="P718" t="s">
        <v>33</v>
      </c>
      <c r="Q718" t="s">
        <v>19</v>
      </c>
      <c r="R718" t="s">
        <v>20</v>
      </c>
      <c r="S718" t="s">
        <v>21</v>
      </c>
      <c r="T718" t="s">
        <v>21</v>
      </c>
    </row>
    <row r="719" spans="1:20" x14ac:dyDescent="0.2">
      <c r="A719" t="s">
        <v>1462</v>
      </c>
      <c r="B719" t="s">
        <v>1463</v>
      </c>
      <c r="C719" t="s">
        <v>31</v>
      </c>
      <c r="D719">
        <v>1.2</v>
      </c>
      <c r="E719">
        <v>1.49</v>
      </c>
      <c r="F719">
        <v>0.96</v>
      </c>
      <c r="G719">
        <v>1.63</v>
      </c>
      <c r="H719">
        <v>2.81</v>
      </c>
      <c r="I719">
        <v>2.83</v>
      </c>
      <c r="J719">
        <v>2.67</v>
      </c>
      <c r="K719">
        <v>2.72</v>
      </c>
      <c r="L719">
        <v>2.5099999999999998</v>
      </c>
      <c r="M719">
        <v>1.21</v>
      </c>
      <c r="N719">
        <v>1.66</v>
      </c>
      <c r="O719">
        <v>1.8</v>
      </c>
      <c r="P719" t="s">
        <v>18</v>
      </c>
      <c r="Q719" t="s">
        <v>19</v>
      </c>
      <c r="R719" t="s">
        <v>20</v>
      </c>
      <c r="S719" t="s">
        <v>21</v>
      </c>
      <c r="T719" t="s">
        <v>21</v>
      </c>
    </row>
    <row r="720" spans="1:20" x14ac:dyDescent="0.2">
      <c r="A720" t="s">
        <v>1464</v>
      </c>
      <c r="B720" t="s">
        <v>1465</v>
      </c>
      <c r="C720" t="s">
        <v>31</v>
      </c>
      <c r="D720">
        <v>0</v>
      </c>
      <c r="E720">
        <v>0</v>
      </c>
      <c r="F720">
        <v>0</v>
      </c>
      <c r="G720">
        <v>0</v>
      </c>
      <c r="H720">
        <v>0.01</v>
      </c>
      <c r="I720">
        <v>0.01</v>
      </c>
      <c r="J720">
        <v>0.01</v>
      </c>
      <c r="K720">
        <v>0.01</v>
      </c>
      <c r="L720">
        <v>0</v>
      </c>
      <c r="M720">
        <v>0</v>
      </c>
      <c r="N720">
        <v>0</v>
      </c>
      <c r="O720">
        <v>0</v>
      </c>
      <c r="P720" t="s">
        <v>18</v>
      </c>
      <c r="Q720" t="s">
        <v>19</v>
      </c>
      <c r="R720" t="s">
        <v>20</v>
      </c>
      <c r="S720" t="s">
        <v>21</v>
      </c>
      <c r="T720" t="s">
        <v>21</v>
      </c>
    </row>
    <row r="721" spans="1:20" x14ac:dyDescent="0.2">
      <c r="A721" t="s">
        <v>1466</v>
      </c>
      <c r="B721" t="s">
        <v>1467</v>
      </c>
      <c r="C721" t="s">
        <v>221</v>
      </c>
      <c r="D721">
        <v>0</v>
      </c>
      <c r="E721">
        <v>0</v>
      </c>
      <c r="F721">
        <v>0</v>
      </c>
      <c r="G721">
        <v>0</v>
      </c>
      <c r="H721">
        <v>0</v>
      </c>
      <c r="I721">
        <v>0</v>
      </c>
      <c r="J721">
        <v>0</v>
      </c>
      <c r="K721">
        <v>0</v>
      </c>
      <c r="L721">
        <v>0</v>
      </c>
      <c r="M721">
        <v>0</v>
      </c>
      <c r="N721">
        <v>0</v>
      </c>
      <c r="O721">
        <v>0</v>
      </c>
      <c r="P721" t="s">
        <v>18</v>
      </c>
      <c r="Q721" t="s">
        <v>25</v>
      </c>
      <c r="R721" t="s">
        <v>29</v>
      </c>
      <c r="S721" t="s">
        <v>21</v>
      </c>
      <c r="T721" t="s">
        <v>21</v>
      </c>
    </row>
    <row r="722" spans="1:20" x14ac:dyDescent="0.2">
      <c r="A722" t="s">
        <v>1468</v>
      </c>
      <c r="B722" t="s">
        <v>1469</v>
      </c>
      <c r="C722" t="s">
        <v>43</v>
      </c>
      <c r="D722">
        <v>10</v>
      </c>
      <c r="E722">
        <v>7.5</v>
      </c>
      <c r="F722">
        <v>45</v>
      </c>
      <c r="G722">
        <v>37.5</v>
      </c>
      <c r="H722">
        <v>40</v>
      </c>
      <c r="I722">
        <v>77.5</v>
      </c>
      <c r="J722">
        <v>97.5</v>
      </c>
      <c r="K722">
        <v>67.5</v>
      </c>
      <c r="L722">
        <v>35</v>
      </c>
      <c r="M722">
        <v>5</v>
      </c>
      <c r="N722">
        <v>5</v>
      </c>
      <c r="O722">
        <v>0</v>
      </c>
      <c r="P722" t="s">
        <v>18</v>
      </c>
      <c r="Q722" t="s">
        <v>25</v>
      </c>
      <c r="R722" t="s">
        <v>20</v>
      </c>
      <c r="S722" t="s">
        <v>21</v>
      </c>
      <c r="T722" t="s">
        <v>21</v>
      </c>
    </row>
    <row r="723" spans="1:20" x14ac:dyDescent="0.2">
      <c r="A723" t="s">
        <v>1470</v>
      </c>
      <c r="B723" t="s">
        <v>1471</v>
      </c>
      <c r="C723" t="s">
        <v>43</v>
      </c>
      <c r="D723">
        <v>0</v>
      </c>
      <c r="E723">
        <v>0</v>
      </c>
      <c r="F723">
        <v>0</v>
      </c>
      <c r="G723">
        <v>0</v>
      </c>
      <c r="H723">
        <v>0</v>
      </c>
      <c r="I723">
        <v>0</v>
      </c>
      <c r="J723">
        <v>0</v>
      </c>
      <c r="K723">
        <v>0</v>
      </c>
      <c r="L723">
        <v>0</v>
      </c>
      <c r="M723">
        <v>0</v>
      </c>
      <c r="N723">
        <v>0</v>
      </c>
      <c r="O723">
        <v>0</v>
      </c>
      <c r="P723" t="s">
        <v>33</v>
      </c>
      <c r="Q723" t="s">
        <v>19</v>
      </c>
      <c r="R723" t="s">
        <v>29</v>
      </c>
      <c r="S723" t="s">
        <v>21</v>
      </c>
      <c r="T723" t="s">
        <v>21</v>
      </c>
    </row>
    <row r="724" spans="1:20" x14ac:dyDescent="0.2">
      <c r="A724" t="s">
        <v>1472</v>
      </c>
      <c r="B724" t="s">
        <v>1472</v>
      </c>
      <c r="C724" t="s">
        <v>43</v>
      </c>
      <c r="D724">
        <v>0</v>
      </c>
      <c r="E724">
        <v>0</v>
      </c>
      <c r="F724">
        <v>0</v>
      </c>
      <c r="G724">
        <v>0</v>
      </c>
      <c r="H724">
        <v>0</v>
      </c>
      <c r="I724">
        <v>0</v>
      </c>
      <c r="J724">
        <v>0</v>
      </c>
      <c r="K724">
        <v>0</v>
      </c>
      <c r="L724">
        <v>0</v>
      </c>
      <c r="M724">
        <v>0</v>
      </c>
      <c r="N724">
        <v>0</v>
      </c>
      <c r="O724">
        <v>0</v>
      </c>
      <c r="P724" t="s">
        <v>18</v>
      </c>
      <c r="Q724" t="s">
        <v>19</v>
      </c>
      <c r="R724" t="s">
        <v>20</v>
      </c>
      <c r="S724" t="s">
        <v>21</v>
      </c>
      <c r="T724" t="s">
        <v>21</v>
      </c>
    </row>
    <row r="725" spans="1:20" x14ac:dyDescent="0.2">
      <c r="A725" t="s">
        <v>1473</v>
      </c>
      <c r="B725" t="s">
        <v>1474</v>
      </c>
      <c r="C725" t="s">
        <v>43</v>
      </c>
      <c r="D725">
        <v>0.08</v>
      </c>
      <c r="E725">
        <v>0.06</v>
      </c>
      <c r="F725">
        <v>0.36</v>
      </c>
      <c r="G725">
        <v>0.3</v>
      </c>
      <c r="H725">
        <v>0.32</v>
      </c>
      <c r="I725">
        <v>0.61</v>
      </c>
      <c r="J725">
        <v>0.77</v>
      </c>
      <c r="K725">
        <v>0.53</v>
      </c>
      <c r="L725">
        <v>0.28000000000000003</v>
      </c>
      <c r="M725">
        <v>0.04</v>
      </c>
      <c r="N725">
        <v>0.04</v>
      </c>
      <c r="O725">
        <v>0</v>
      </c>
      <c r="P725" t="s">
        <v>18</v>
      </c>
      <c r="Q725" t="s">
        <v>19</v>
      </c>
      <c r="R725" t="s">
        <v>20</v>
      </c>
      <c r="T725" t="s">
        <v>21</v>
      </c>
    </row>
    <row r="726" spans="1:20" x14ac:dyDescent="0.2">
      <c r="A726" t="s">
        <v>1475</v>
      </c>
      <c r="B726" t="s">
        <v>1476</v>
      </c>
      <c r="C726" t="s">
        <v>46</v>
      </c>
      <c r="D726">
        <v>0.28999999999999998</v>
      </c>
      <c r="E726">
        <v>0.25</v>
      </c>
      <c r="F726">
        <v>0.59</v>
      </c>
      <c r="G726">
        <v>0.53</v>
      </c>
      <c r="H726">
        <v>0.53</v>
      </c>
      <c r="I726">
        <v>0.69</v>
      </c>
      <c r="J726">
        <v>0.48</v>
      </c>
      <c r="K726">
        <v>0.44</v>
      </c>
      <c r="L726">
        <v>0.32</v>
      </c>
      <c r="M726">
        <v>0.17</v>
      </c>
      <c r="N726">
        <v>0.25</v>
      </c>
      <c r="O726">
        <v>0.27</v>
      </c>
      <c r="P726" t="s">
        <v>18</v>
      </c>
      <c r="Q726" t="s">
        <v>25</v>
      </c>
      <c r="R726" t="s">
        <v>20</v>
      </c>
      <c r="S726" t="s">
        <v>21</v>
      </c>
      <c r="T726" t="s">
        <v>21</v>
      </c>
    </row>
    <row r="727" spans="1:20" x14ac:dyDescent="0.2">
      <c r="A727" t="s">
        <v>1477</v>
      </c>
      <c r="B727" t="s">
        <v>1478</v>
      </c>
      <c r="C727" t="s">
        <v>43</v>
      </c>
      <c r="D727">
        <v>6</v>
      </c>
      <c r="E727">
        <v>4.5</v>
      </c>
      <c r="F727">
        <v>27</v>
      </c>
      <c r="G727">
        <v>22.5</v>
      </c>
      <c r="H727">
        <v>24</v>
      </c>
      <c r="I727">
        <v>46.5</v>
      </c>
      <c r="J727">
        <v>58.5</v>
      </c>
      <c r="K727">
        <v>40.5</v>
      </c>
      <c r="L727">
        <v>21</v>
      </c>
      <c r="M727">
        <v>3</v>
      </c>
      <c r="N727">
        <v>3</v>
      </c>
      <c r="O727">
        <v>0</v>
      </c>
      <c r="P727" t="s">
        <v>18</v>
      </c>
      <c r="Q727" t="s">
        <v>25</v>
      </c>
      <c r="R727" t="s">
        <v>20</v>
      </c>
      <c r="S727" t="s">
        <v>21</v>
      </c>
      <c r="T727" t="s">
        <v>21</v>
      </c>
    </row>
    <row r="728" spans="1:20" x14ac:dyDescent="0.2">
      <c r="A728" t="s">
        <v>1479</v>
      </c>
      <c r="B728" t="s">
        <v>1480</v>
      </c>
      <c r="C728" t="s">
        <v>57</v>
      </c>
      <c r="D728">
        <v>24</v>
      </c>
      <c r="E728">
        <v>20</v>
      </c>
      <c r="F728">
        <v>25.6</v>
      </c>
      <c r="G728">
        <v>28</v>
      </c>
      <c r="H728">
        <v>1.6</v>
      </c>
      <c r="I728">
        <v>13.6</v>
      </c>
      <c r="J728">
        <v>36</v>
      </c>
      <c r="K728">
        <v>32</v>
      </c>
      <c r="L728">
        <v>24</v>
      </c>
      <c r="M728">
        <v>16</v>
      </c>
      <c r="N728">
        <v>0</v>
      </c>
      <c r="O728">
        <v>20</v>
      </c>
      <c r="P728" t="s">
        <v>33</v>
      </c>
      <c r="Q728" t="s">
        <v>19</v>
      </c>
      <c r="R728" t="s">
        <v>20</v>
      </c>
      <c r="S728" t="s">
        <v>21</v>
      </c>
      <c r="T728" t="s">
        <v>21</v>
      </c>
    </row>
    <row r="729" spans="1:20" x14ac:dyDescent="0.2">
      <c r="A729" t="s">
        <v>1481</v>
      </c>
      <c r="B729" t="s">
        <v>1482</v>
      </c>
      <c r="C729" t="s">
        <v>57</v>
      </c>
      <c r="D729">
        <v>24</v>
      </c>
      <c r="E729">
        <v>24</v>
      </c>
      <c r="F729">
        <v>44</v>
      </c>
      <c r="G729">
        <v>36</v>
      </c>
      <c r="H729">
        <v>36</v>
      </c>
      <c r="I729">
        <v>36</v>
      </c>
      <c r="J729">
        <v>40</v>
      </c>
      <c r="K729">
        <v>40</v>
      </c>
      <c r="L729">
        <v>40</v>
      </c>
      <c r="M729">
        <v>0</v>
      </c>
      <c r="N729">
        <v>0</v>
      </c>
      <c r="O729">
        <v>16</v>
      </c>
      <c r="P729" t="s">
        <v>33</v>
      </c>
      <c r="Q729" t="s">
        <v>19</v>
      </c>
      <c r="R729" t="s">
        <v>20</v>
      </c>
      <c r="S729" t="s">
        <v>21</v>
      </c>
      <c r="T729" t="s">
        <v>21</v>
      </c>
    </row>
    <row r="730" spans="1:20" x14ac:dyDescent="0.2">
      <c r="A730" t="s">
        <v>1483</v>
      </c>
      <c r="B730" t="s">
        <v>1285</v>
      </c>
      <c r="C730" t="s">
        <v>43</v>
      </c>
      <c r="D730">
        <v>0</v>
      </c>
      <c r="E730">
        <v>0</v>
      </c>
      <c r="F730">
        <v>0</v>
      </c>
      <c r="G730">
        <v>0</v>
      </c>
      <c r="H730">
        <v>0</v>
      </c>
      <c r="I730">
        <v>0</v>
      </c>
      <c r="J730">
        <v>0</v>
      </c>
      <c r="K730">
        <v>0</v>
      </c>
      <c r="L730">
        <v>0</v>
      </c>
      <c r="M730">
        <v>0</v>
      </c>
      <c r="N730">
        <v>0</v>
      </c>
      <c r="O730">
        <v>0</v>
      </c>
      <c r="P730" t="s">
        <v>18</v>
      </c>
      <c r="Q730" t="s">
        <v>25</v>
      </c>
      <c r="R730" t="s">
        <v>29</v>
      </c>
      <c r="S730" t="s">
        <v>21</v>
      </c>
      <c r="T730" t="s">
        <v>21</v>
      </c>
    </row>
    <row r="731" spans="1:20" x14ac:dyDescent="0.2">
      <c r="A731" t="s">
        <v>1484</v>
      </c>
      <c r="B731" t="s">
        <v>1485</v>
      </c>
      <c r="C731" t="s">
        <v>23</v>
      </c>
      <c r="D731">
        <v>0</v>
      </c>
      <c r="E731">
        <v>0</v>
      </c>
      <c r="F731">
        <v>0</v>
      </c>
      <c r="G731">
        <v>0</v>
      </c>
      <c r="H731">
        <v>0</v>
      </c>
      <c r="I731">
        <v>0</v>
      </c>
      <c r="J731">
        <v>0</v>
      </c>
      <c r="K731">
        <v>0</v>
      </c>
      <c r="L731">
        <v>0</v>
      </c>
      <c r="M731">
        <v>0</v>
      </c>
      <c r="N731">
        <v>0</v>
      </c>
      <c r="O731">
        <v>0</v>
      </c>
      <c r="P731" t="s">
        <v>18</v>
      </c>
      <c r="Q731" t="s">
        <v>25</v>
      </c>
      <c r="R731" t="s">
        <v>29</v>
      </c>
      <c r="S731" t="s">
        <v>21</v>
      </c>
      <c r="T731" t="s">
        <v>21</v>
      </c>
    </row>
    <row r="732" spans="1:20" x14ac:dyDescent="0.2">
      <c r="A732" t="s">
        <v>1486</v>
      </c>
      <c r="B732" t="s">
        <v>1487</v>
      </c>
      <c r="C732" t="s">
        <v>23</v>
      </c>
      <c r="D732">
        <v>2.11</v>
      </c>
      <c r="E732">
        <v>1.84</v>
      </c>
      <c r="F732">
        <v>3.51</v>
      </c>
      <c r="G732">
        <v>5.01</v>
      </c>
      <c r="H732">
        <v>5.0999999999999996</v>
      </c>
      <c r="I732">
        <v>4.8</v>
      </c>
      <c r="J732">
        <v>4.12</v>
      </c>
      <c r="K732">
        <v>3.4</v>
      </c>
      <c r="L732">
        <v>1.98</v>
      </c>
      <c r="M732">
        <v>0</v>
      </c>
      <c r="N732">
        <v>0.17</v>
      </c>
      <c r="O732">
        <v>2.52</v>
      </c>
      <c r="P732" t="s">
        <v>18</v>
      </c>
      <c r="Q732" t="s">
        <v>25</v>
      </c>
      <c r="R732" t="s">
        <v>20</v>
      </c>
      <c r="S732" t="s">
        <v>21</v>
      </c>
      <c r="T732" t="s">
        <v>21</v>
      </c>
    </row>
    <row r="733" spans="1:20" x14ac:dyDescent="0.2">
      <c r="A733" t="s">
        <v>1488</v>
      </c>
      <c r="B733" t="s">
        <v>1489</v>
      </c>
      <c r="C733" t="s">
        <v>23</v>
      </c>
      <c r="D733">
        <v>0.52</v>
      </c>
      <c r="E733">
        <v>0.47</v>
      </c>
      <c r="F733">
        <v>0.66</v>
      </c>
      <c r="G733">
        <v>0.65</v>
      </c>
      <c r="H733">
        <v>0.83</v>
      </c>
      <c r="I733">
        <v>0.68</v>
      </c>
      <c r="J733">
        <v>0.47</v>
      </c>
      <c r="K733">
        <v>0.46</v>
      </c>
      <c r="L733">
        <v>0.38</v>
      </c>
      <c r="M733">
        <v>0</v>
      </c>
      <c r="N733">
        <v>0.08</v>
      </c>
      <c r="O733">
        <v>0.31</v>
      </c>
      <c r="P733" t="s">
        <v>18</v>
      </c>
      <c r="Q733" t="s">
        <v>25</v>
      </c>
      <c r="R733" t="s">
        <v>20</v>
      </c>
      <c r="S733" t="s">
        <v>21</v>
      </c>
      <c r="T733" t="s">
        <v>21</v>
      </c>
    </row>
    <row r="734" spans="1:20" x14ac:dyDescent="0.2">
      <c r="A734" t="s">
        <v>1490</v>
      </c>
      <c r="B734" t="s">
        <v>1491</v>
      </c>
      <c r="C734" t="s">
        <v>23</v>
      </c>
      <c r="D734">
        <v>3.73</v>
      </c>
      <c r="E734">
        <v>5.14</v>
      </c>
      <c r="F734">
        <v>4.3499999999999996</v>
      </c>
      <c r="G734">
        <v>3.79</v>
      </c>
      <c r="H734">
        <v>10.16</v>
      </c>
      <c r="I734">
        <v>17</v>
      </c>
      <c r="J734">
        <v>14.7</v>
      </c>
      <c r="K734">
        <v>3.94</v>
      </c>
      <c r="L734">
        <v>0</v>
      </c>
      <c r="M734">
        <v>0</v>
      </c>
      <c r="N734">
        <v>0</v>
      </c>
      <c r="O734">
        <v>0.68</v>
      </c>
      <c r="P734" t="s">
        <v>33</v>
      </c>
      <c r="Q734" t="s">
        <v>25</v>
      </c>
      <c r="R734" t="s">
        <v>20</v>
      </c>
      <c r="S734" t="s">
        <v>21</v>
      </c>
      <c r="T734" t="s">
        <v>21</v>
      </c>
    </row>
    <row r="735" spans="1:20" x14ac:dyDescent="0.2">
      <c r="A735" t="s">
        <v>1492</v>
      </c>
      <c r="B735" t="s">
        <v>1493</v>
      </c>
      <c r="C735" t="s">
        <v>23</v>
      </c>
      <c r="D735">
        <v>0</v>
      </c>
      <c r="E735">
        <v>0</v>
      </c>
      <c r="F735">
        <v>0</v>
      </c>
      <c r="G735">
        <v>0</v>
      </c>
      <c r="H735">
        <v>0</v>
      </c>
      <c r="I735">
        <v>0</v>
      </c>
      <c r="J735">
        <v>0</v>
      </c>
      <c r="K735">
        <v>0</v>
      </c>
      <c r="L735">
        <v>0</v>
      </c>
      <c r="M735">
        <v>0</v>
      </c>
      <c r="N735">
        <v>0</v>
      </c>
      <c r="O735">
        <v>0</v>
      </c>
      <c r="P735" t="s">
        <v>18</v>
      </c>
      <c r="Q735" t="s">
        <v>25</v>
      </c>
      <c r="R735" t="s">
        <v>29</v>
      </c>
      <c r="S735" t="s">
        <v>21</v>
      </c>
      <c r="T735" t="s">
        <v>21</v>
      </c>
    </row>
    <row r="736" spans="1:20" x14ac:dyDescent="0.2">
      <c r="A736" t="s">
        <v>1494</v>
      </c>
      <c r="B736" t="s">
        <v>1495</v>
      </c>
      <c r="C736" t="s">
        <v>23</v>
      </c>
      <c r="D736">
        <v>0</v>
      </c>
      <c r="E736">
        <v>0</v>
      </c>
      <c r="F736">
        <v>0</v>
      </c>
      <c r="G736">
        <v>0</v>
      </c>
      <c r="H736">
        <v>0</v>
      </c>
      <c r="I736">
        <v>0</v>
      </c>
      <c r="J736">
        <v>0</v>
      </c>
      <c r="K736">
        <v>0</v>
      </c>
      <c r="L736">
        <v>0</v>
      </c>
      <c r="M736">
        <v>0</v>
      </c>
      <c r="N736">
        <v>0</v>
      </c>
      <c r="O736">
        <v>0</v>
      </c>
      <c r="P736" t="s">
        <v>18</v>
      </c>
      <c r="Q736" t="s">
        <v>25</v>
      </c>
      <c r="R736" t="s">
        <v>29</v>
      </c>
      <c r="S736" t="s">
        <v>21</v>
      </c>
      <c r="T736" t="s">
        <v>21</v>
      </c>
    </row>
    <row r="737" spans="1:20" x14ac:dyDescent="0.2">
      <c r="A737" t="s">
        <v>1496</v>
      </c>
      <c r="B737" t="s">
        <v>1497</v>
      </c>
      <c r="C737" t="s">
        <v>43</v>
      </c>
      <c r="D737">
        <v>44</v>
      </c>
      <c r="E737">
        <v>44</v>
      </c>
      <c r="F737">
        <v>44</v>
      </c>
      <c r="G737">
        <v>44</v>
      </c>
      <c r="H737">
        <v>44</v>
      </c>
      <c r="I737">
        <v>44</v>
      </c>
      <c r="J737">
        <v>44</v>
      </c>
      <c r="K737">
        <v>44</v>
      </c>
      <c r="L737">
        <v>44</v>
      </c>
      <c r="M737">
        <v>44</v>
      </c>
      <c r="N737">
        <v>44</v>
      </c>
      <c r="O737">
        <v>44</v>
      </c>
      <c r="P737" t="s">
        <v>33</v>
      </c>
      <c r="Q737" t="s">
        <v>19</v>
      </c>
      <c r="R737" t="s">
        <v>20</v>
      </c>
      <c r="S737" t="s">
        <v>21</v>
      </c>
      <c r="T737" t="s">
        <v>21</v>
      </c>
    </row>
    <row r="738" spans="1:20" x14ac:dyDescent="0.2">
      <c r="A738" t="s">
        <v>1498</v>
      </c>
      <c r="B738" t="s">
        <v>1499</v>
      </c>
      <c r="C738" t="s">
        <v>23</v>
      </c>
      <c r="D738">
        <v>0.15</v>
      </c>
      <c r="E738">
        <v>0.11</v>
      </c>
      <c r="F738">
        <v>0.68</v>
      </c>
      <c r="G738">
        <v>0.56000000000000005</v>
      </c>
      <c r="H738">
        <v>0.6</v>
      </c>
      <c r="I738">
        <v>1.1599999999999999</v>
      </c>
      <c r="J738">
        <v>1.46</v>
      </c>
      <c r="K738">
        <v>1.01</v>
      </c>
      <c r="L738">
        <v>0.53</v>
      </c>
      <c r="M738">
        <v>0.08</v>
      </c>
      <c r="N738">
        <v>0.08</v>
      </c>
      <c r="O738">
        <v>0</v>
      </c>
      <c r="P738" t="s">
        <v>18</v>
      </c>
      <c r="Q738" t="s">
        <v>25</v>
      </c>
      <c r="R738" t="s">
        <v>20</v>
      </c>
      <c r="S738" t="s">
        <v>21</v>
      </c>
      <c r="T738" t="s">
        <v>21</v>
      </c>
    </row>
    <row r="739" spans="1:20" x14ac:dyDescent="0.2">
      <c r="A739" t="s">
        <v>1500</v>
      </c>
      <c r="B739" t="s">
        <v>1501</v>
      </c>
      <c r="C739" t="s">
        <v>23</v>
      </c>
      <c r="D739">
        <v>0.12</v>
      </c>
      <c r="E739">
        <v>0.09</v>
      </c>
      <c r="F739">
        <v>0.54</v>
      </c>
      <c r="G739">
        <v>0.45</v>
      </c>
      <c r="H739">
        <v>0.48</v>
      </c>
      <c r="I739">
        <v>0.93</v>
      </c>
      <c r="J739">
        <v>1.17</v>
      </c>
      <c r="K739">
        <v>0.81</v>
      </c>
      <c r="L739">
        <v>0.42</v>
      </c>
      <c r="M739">
        <v>0.06</v>
      </c>
      <c r="N739">
        <v>0.06</v>
      </c>
      <c r="O739">
        <v>0</v>
      </c>
      <c r="P739" t="s">
        <v>18</v>
      </c>
      <c r="Q739" t="s">
        <v>25</v>
      </c>
      <c r="R739" t="s">
        <v>20</v>
      </c>
      <c r="S739" t="s">
        <v>21</v>
      </c>
      <c r="T739" t="s">
        <v>21</v>
      </c>
    </row>
    <row r="740" spans="1:20" x14ac:dyDescent="0.2">
      <c r="A740" t="s">
        <v>1502</v>
      </c>
      <c r="B740" t="s">
        <v>1503</v>
      </c>
      <c r="C740" t="s">
        <v>46</v>
      </c>
      <c r="D740">
        <v>178.87</v>
      </c>
      <c r="E740">
        <v>178.87</v>
      </c>
      <c r="F740">
        <v>178.87</v>
      </c>
      <c r="G740">
        <v>178.87</v>
      </c>
      <c r="H740">
        <v>178.87</v>
      </c>
      <c r="I740">
        <v>178.87</v>
      </c>
      <c r="J740">
        <v>178.87</v>
      </c>
      <c r="K740">
        <v>178.87</v>
      </c>
      <c r="L740">
        <v>178.87</v>
      </c>
      <c r="M740">
        <v>178.87</v>
      </c>
      <c r="N740">
        <v>178.87</v>
      </c>
      <c r="O740">
        <v>178.87</v>
      </c>
      <c r="P740" t="s">
        <v>33</v>
      </c>
      <c r="Q740" t="s">
        <v>25</v>
      </c>
      <c r="R740" t="s">
        <v>20</v>
      </c>
      <c r="S740" t="s">
        <v>21</v>
      </c>
      <c r="T740" t="s">
        <v>21</v>
      </c>
    </row>
    <row r="741" spans="1:20" x14ac:dyDescent="0.2">
      <c r="A741" t="s">
        <v>1504</v>
      </c>
      <c r="B741" t="s">
        <v>1505</v>
      </c>
      <c r="C741" t="s">
        <v>46</v>
      </c>
      <c r="D741">
        <v>175</v>
      </c>
      <c r="E741">
        <v>175</v>
      </c>
      <c r="F741">
        <v>175</v>
      </c>
      <c r="G741">
        <v>175</v>
      </c>
      <c r="H741">
        <v>175</v>
      </c>
      <c r="I741">
        <v>175</v>
      </c>
      <c r="J741">
        <v>175</v>
      </c>
      <c r="K741">
        <v>175</v>
      </c>
      <c r="L741">
        <v>175</v>
      </c>
      <c r="M741">
        <v>175</v>
      </c>
      <c r="N741">
        <v>175</v>
      </c>
      <c r="O741">
        <v>175</v>
      </c>
      <c r="P741" t="s">
        <v>33</v>
      </c>
      <c r="Q741" t="s">
        <v>25</v>
      </c>
      <c r="R741" t="s">
        <v>20</v>
      </c>
      <c r="S741" t="s">
        <v>21</v>
      </c>
      <c r="T741" t="s">
        <v>21</v>
      </c>
    </row>
    <row r="742" spans="1:20" x14ac:dyDescent="0.2">
      <c r="A742" t="s">
        <v>1506</v>
      </c>
      <c r="B742" t="s">
        <v>1507</v>
      </c>
      <c r="C742" t="s">
        <v>46</v>
      </c>
      <c r="D742">
        <v>480</v>
      </c>
      <c r="E742">
        <v>480</v>
      </c>
      <c r="F742">
        <v>480</v>
      </c>
      <c r="G742">
        <v>480</v>
      </c>
      <c r="H742">
        <v>480</v>
      </c>
      <c r="I742">
        <v>480</v>
      </c>
      <c r="J742">
        <v>480</v>
      </c>
      <c r="K742">
        <v>480</v>
      </c>
      <c r="L742">
        <v>480</v>
      </c>
      <c r="M742">
        <v>480</v>
      </c>
      <c r="N742">
        <v>480</v>
      </c>
      <c r="O742">
        <v>480</v>
      </c>
      <c r="P742" t="s">
        <v>33</v>
      </c>
      <c r="Q742" t="s">
        <v>25</v>
      </c>
      <c r="R742" t="s">
        <v>20</v>
      </c>
      <c r="S742" t="s">
        <v>21</v>
      </c>
      <c r="T742" t="s">
        <v>21</v>
      </c>
    </row>
    <row r="743" spans="1:20" x14ac:dyDescent="0.2">
      <c r="A743" t="s">
        <v>1508</v>
      </c>
      <c r="B743" t="s">
        <v>1509</v>
      </c>
      <c r="C743" t="s">
        <v>27</v>
      </c>
      <c r="D743">
        <v>0</v>
      </c>
      <c r="E743">
        <v>0</v>
      </c>
      <c r="F743">
        <v>0</v>
      </c>
      <c r="G743">
        <v>0</v>
      </c>
      <c r="H743">
        <v>0</v>
      </c>
      <c r="I743">
        <v>0</v>
      </c>
      <c r="J743">
        <v>0</v>
      </c>
      <c r="K743">
        <v>0</v>
      </c>
      <c r="L743">
        <v>0</v>
      </c>
      <c r="M743">
        <v>0</v>
      </c>
      <c r="N743">
        <v>0</v>
      </c>
      <c r="O743">
        <v>0</v>
      </c>
      <c r="P743" t="s">
        <v>18</v>
      </c>
      <c r="Q743" t="s">
        <v>19</v>
      </c>
      <c r="R743" t="s">
        <v>29</v>
      </c>
      <c r="S743" t="s">
        <v>21</v>
      </c>
      <c r="T743" t="s">
        <v>21</v>
      </c>
    </row>
    <row r="744" spans="1:20" x14ac:dyDescent="0.2">
      <c r="A744" t="s">
        <v>1510</v>
      </c>
      <c r="B744" t="s">
        <v>1511</v>
      </c>
      <c r="C744" t="s">
        <v>46</v>
      </c>
      <c r="D744">
        <v>1.4</v>
      </c>
      <c r="E744">
        <v>1.2</v>
      </c>
      <c r="F744">
        <v>2.8</v>
      </c>
      <c r="G744">
        <v>2.5</v>
      </c>
      <c r="H744">
        <v>2.5</v>
      </c>
      <c r="I744">
        <v>3.3</v>
      </c>
      <c r="J744">
        <v>2.2999999999999998</v>
      </c>
      <c r="K744">
        <v>2.1</v>
      </c>
      <c r="L744">
        <v>1.5</v>
      </c>
      <c r="M744">
        <v>0.8</v>
      </c>
      <c r="N744">
        <v>1.2</v>
      </c>
      <c r="O744">
        <v>1.3</v>
      </c>
      <c r="P744" t="s">
        <v>18</v>
      </c>
      <c r="Q744" t="s">
        <v>25</v>
      </c>
      <c r="R744" t="s">
        <v>20</v>
      </c>
      <c r="S744" t="s">
        <v>21</v>
      </c>
      <c r="T744" t="s">
        <v>21</v>
      </c>
    </row>
    <row r="745" spans="1:20" x14ac:dyDescent="0.2">
      <c r="A745" t="s">
        <v>1512</v>
      </c>
      <c r="B745" t="s">
        <v>1513</v>
      </c>
      <c r="C745" t="s">
        <v>60</v>
      </c>
      <c r="D745">
        <v>0.34</v>
      </c>
      <c r="E745">
        <v>0.26</v>
      </c>
      <c r="F745">
        <v>1.53</v>
      </c>
      <c r="G745">
        <v>1.28</v>
      </c>
      <c r="H745">
        <v>1.36</v>
      </c>
      <c r="I745">
        <v>2.64</v>
      </c>
      <c r="J745">
        <v>3.32</v>
      </c>
      <c r="K745">
        <v>2.2999999999999998</v>
      </c>
      <c r="L745">
        <v>1.19</v>
      </c>
      <c r="M745">
        <v>0.17</v>
      </c>
      <c r="N745">
        <v>0.17</v>
      </c>
      <c r="O745">
        <v>0</v>
      </c>
      <c r="P745" t="s">
        <v>18</v>
      </c>
      <c r="Q745" t="s">
        <v>19</v>
      </c>
      <c r="R745" t="s">
        <v>122</v>
      </c>
      <c r="S745" t="s">
        <v>159</v>
      </c>
      <c r="T745" s="8" t="s">
        <v>2162</v>
      </c>
    </row>
    <row r="746" spans="1:20" x14ac:dyDescent="0.2">
      <c r="A746" t="s">
        <v>1514</v>
      </c>
      <c r="B746" t="s">
        <v>1515</v>
      </c>
      <c r="C746" t="s">
        <v>60</v>
      </c>
      <c r="D746">
        <v>0.08</v>
      </c>
      <c r="E746">
        <v>0.06</v>
      </c>
      <c r="F746">
        <v>0.36</v>
      </c>
      <c r="G746">
        <v>0.3</v>
      </c>
      <c r="H746">
        <v>0.32</v>
      </c>
      <c r="I746">
        <v>0.62</v>
      </c>
      <c r="J746">
        <v>0.78</v>
      </c>
      <c r="K746">
        <v>0.54</v>
      </c>
      <c r="L746">
        <v>0.28000000000000003</v>
      </c>
      <c r="M746">
        <v>0.04</v>
      </c>
      <c r="N746">
        <v>0.04</v>
      </c>
      <c r="O746">
        <v>0</v>
      </c>
      <c r="P746" t="s">
        <v>18</v>
      </c>
      <c r="Q746" t="s">
        <v>19</v>
      </c>
      <c r="R746" t="s">
        <v>122</v>
      </c>
      <c r="S746" t="s">
        <v>159</v>
      </c>
      <c r="T746" s="8" t="s">
        <v>2162</v>
      </c>
    </row>
    <row r="747" spans="1:20" x14ac:dyDescent="0.2">
      <c r="A747" t="s">
        <v>1516</v>
      </c>
      <c r="B747" t="s">
        <v>1517</v>
      </c>
      <c r="C747" t="s">
        <v>43</v>
      </c>
      <c r="D747">
        <v>0</v>
      </c>
      <c r="E747">
        <v>1.56</v>
      </c>
      <c r="F747">
        <v>2.34</v>
      </c>
      <c r="G747">
        <v>6.24</v>
      </c>
      <c r="H747">
        <v>6.83</v>
      </c>
      <c r="I747">
        <v>5.57</v>
      </c>
      <c r="J747">
        <v>9.1999999999999993</v>
      </c>
      <c r="K747">
        <v>9.4700000000000006</v>
      </c>
      <c r="L747">
        <v>6.23</v>
      </c>
      <c r="M747">
        <v>3.86</v>
      </c>
      <c r="N747">
        <v>0.65</v>
      </c>
      <c r="O747">
        <v>0</v>
      </c>
      <c r="P747" t="s">
        <v>18</v>
      </c>
      <c r="Q747" t="s">
        <v>19</v>
      </c>
      <c r="R747" t="s">
        <v>20</v>
      </c>
      <c r="S747" t="s">
        <v>21</v>
      </c>
      <c r="T747" t="s">
        <v>21</v>
      </c>
    </row>
    <row r="748" spans="1:20" x14ac:dyDescent="0.2">
      <c r="A748" t="s">
        <v>1518</v>
      </c>
      <c r="B748" t="s">
        <v>1519</v>
      </c>
      <c r="C748" t="s">
        <v>57</v>
      </c>
      <c r="D748">
        <v>0.48</v>
      </c>
      <c r="E748">
        <v>0.84</v>
      </c>
      <c r="F748">
        <v>0.94</v>
      </c>
      <c r="G748">
        <v>0.76</v>
      </c>
      <c r="H748">
        <v>0.92</v>
      </c>
      <c r="I748">
        <v>1</v>
      </c>
      <c r="J748">
        <v>1.08</v>
      </c>
      <c r="K748">
        <v>1.1399999999999999</v>
      </c>
      <c r="L748">
        <v>1.07</v>
      </c>
      <c r="M748">
        <v>0.31</v>
      </c>
      <c r="N748">
        <v>0.06</v>
      </c>
      <c r="O748">
        <v>0.09</v>
      </c>
      <c r="P748" t="s">
        <v>18</v>
      </c>
      <c r="Q748" t="s">
        <v>19</v>
      </c>
      <c r="R748" t="s">
        <v>20</v>
      </c>
      <c r="S748" t="s">
        <v>21</v>
      </c>
      <c r="T748" t="s">
        <v>21</v>
      </c>
    </row>
    <row r="749" spans="1:20" x14ac:dyDescent="0.2">
      <c r="A749" t="s">
        <v>1520</v>
      </c>
      <c r="B749" t="s">
        <v>1521</v>
      </c>
      <c r="C749" t="s">
        <v>43</v>
      </c>
      <c r="D749">
        <v>0.27</v>
      </c>
      <c r="E749">
        <v>0.28000000000000003</v>
      </c>
      <c r="F749">
        <v>0.38</v>
      </c>
      <c r="G749">
        <v>0.39</v>
      </c>
      <c r="H749">
        <v>0.34</v>
      </c>
      <c r="I749">
        <v>0.33</v>
      </c>
      <c r="J749">
        <v>0.32</v>
      </c>
      <c r="K749">
        <v>0.22</v>
      </c>
      <c r="L749">
        <v>0.21</v>
      </c>
      <c r="M749">
        <v>0.19</v>
      </c>
      <c r="N749">
        <v>0.19</v>
      </c>
      <c r="O749">
        <v>0.21</v>
      </c>
      <c r="P749" t="s">
        <v>18</v>
      </c>
      <c r="Q749" t="s">
        <v>19</v>
      </c>
      <c r="R749" t="s">
        <v>20</v>
      </c>
      <c r="S749" t="s">
        <v>21</v>
      </c>
      <c r="T749" t="s">
        <v>21</v>
      </c>
    </row>
    <row r="750" spans="1:20" x14ac:dyDescent="0.2">
      <c r="A750" t="s">
        <v>1522</v>
      </c>
      <c r="B750" t="s">
        <v>1523</v>
      </c>
      <c r="C750" t="s">
        <v>43</v>
      </c>
      <c r="D750">
        <v>0.12</v>
      </c>
      <c r="E750">
        <v>0.09</v>
      </c>
      <c r="F750">
        <v>0.54</v>
      </c>
      <c r="G750">
        <v>0.45</v>
      </c>
      <c r="H750">
        <v>0.48</v>
      </c>
      <c r="I750">
        <v>0.93</v>
      </c>
      <c r="J750">
        <v>1.17</v>
      </c>
      <c r="K750">
        <v>0.81</v>
      </c>
      <c r="L750">
        <v>0.42</v>
      </c>
      <c r="M750">
        <v>0.06</v>
      </c>
      <c r="N750">
        <v>0.06</v>
      </c>
      <c r="O750">
        <v>0</v>
      </c>
      <c r="P750" t="s">
        <v>18</v>
      </c>
      <c r="Q750" t="s">
        <v>25</v>
      </c>
      <c r="R750" t="s">
        <v>20</v>
      </c>
      <c r="S750" t="s">
        <v>21</v>
      </c>
      <c r="T750" t="s">
        <v>21</v>
      </c>
    </row>
    <row r="751" spans="1:20" x14ac:dyDescent="0.2">
      <c r="A751" t="s">
        <v>1524</v>
      </c>
      <c r="B751" t="s">
        <v>1525</v>
      </c>
      <c r="C751" t="s">
        <v>57</v>
      </c>
      <c r="D751">
        <v>6.82</v>
      </c>
      <c r="E751">
        <v>7.98</v>
      </c>
      <c r="F751">
        <v>10.19</v>
      </c>
      <c r="G751">
        <v>10.46</v>
      </c>
      <c r="H751">
        <v>10.220000000000001</v>
      </c>
      <c r="I751">
        <v>7.97</v>
      </c>
      <c r="J751">
        <v>7.07</v>
      </c>
      <c r="K751">
        <v>6.83</v>
      </c>
      <c r="L751">
        <v>5.09</v>
      </c>
      <c r="M751">
        <v>0</v>
      </c>
      <c r="N751">
        <v>0.62</v>
      </c>
      <c r="O751">
        <v>6.2</v>
      </c>
      <c r="P751" t="s">
        <v>33</v>
      </c>
      <c r="Q751" t="s">
        <v>19</v>
      </c>
      <c r="R751" t="s">
        <v>20</v>
      </c>
      <c r="S751" t="s">
        <v>21</v>
      </c>
      <c r="T751" t="s">
        <v>21</v>
      </c>
    </row>
    <row r="752" spans="1:20" x14ac:dyDescent="0.2">
      <c r="A752" t="s">
        <v>1526</v>
      </c>
      <c r="B752" t="s">
        <v>1527</v>
      </c>
      <c r="C752" t="s">
        <v>43</v>
      </c>
      <c r="D752">
        <v>19.600000000000001</v>
      </c>
      <c r="E752">
        <v>16.8</v>
      </c>
      <c r="F752">
        <v>39.200000000000003</v>
      </c>
      <c r="G752">
        <v>35</v>
      </c>
      <c r="H752">
        <v>35</v>
      </c>
      <c r="I752">
        <v>46.2</v>
      </c>
      <c r="J752">
        <v>32.200000000000003</v>
      </c>
      <c r="K752">
        <v>29.4</v>
      </c>
      <c r="L752">
        <v>21</v>
      </c>
      <c r="M752">
        <v>11.2</v>
      </c>
      <c r="N752">
        <v>16.8</v>
      </c>
      <c r="O752">
        <v>18.2</v>
      </c>
      <c r="P752" t="s">
        <v>18</v>
      </c>
      <c r="Q752" t="s">
        <v>25</v>
      </c>
      <c r="R752" t="s">
        <v>20</v>
      </c>
      <c r="S752" t="s">
        <v>21</v>
      </c>
      <c r="T752" t="s">
        <v>21</v>
      </c>
    </row>
    <row r="753" spans="1:20" x14ac:dyDescent="0.2">
      <c r="A753" t="s">
        <v>1528</v>
      </c>
      <c r="B753" t="s">
        <v>1529</v>
      </c>
      <c r="C753" t="s">
        <v>23</v>
      </c>
      <c r="D753">
        <v>0.12</v>
      </c>
      <c r="E753">
        <v>0.09</v>
      </c>
      <c r="F753">
        <v>0.54</v>
      </c>
      <c r="G753">
        <v>0.45</v>
      </c>
      <c r="H753">
        <v>0.48</v>
      </c>
      <c r="I753">
        <v>0.93</v>
      </c>
      <c r="J753">
        <v>1.17</v>
      </c>
      <c r="K753">
        <v>0.81</v>
      </c>
      <c r="L753">
        <v>0.42</v>
      </c>
      <c r="M753">
        <v>0.06</v>
      </c>
      <c r="N753">
        <v>0.06</v>
      </c>
      <c r="O753">
        <v>0</v>
      </c>
      <c r="P753" t="s">
        <v>18</v>
      </c>
      <c r="Q753" t="s">
        <v>25</v>
      </c>
      <c r="R753" t="s">
        <v>20</v>
      </c>
      <c r="S753" t="s">
        <v>21</v>
      </c>
      <c r="T753" t="s">
        <v>21</v>
      </c>
    </row>
    <row r="754" spans="1:20" x14ac:dyDescent="0.2">
      <c r="A754" t="s">
        <v>1530</v>
      </c>
      <c r="B754" t="s">
        <v>1531</v>
      </c>
      <c r="C754" t="s">
        <v>23</v>
      </c>
      <c r="D754">
        <v>0.8</v>
      </c>
      <c r="E754">
        <v>0.6</v>
      </c>
      <c r="F754">
        <v>3.6</v>
      </c>
      <c r="G754">
        <v>3</v>
      </c>
      <c r="H754">
        <v>3.2</v>
      </c>
      <c r="I754">
        <v>6.2</v>
      </c>
      <c r="J754">
        <v>7.8</v>
      </c>
      <c r="K754">
        <v>5.4</v>
      </c>
      <c r="L754">
        <v>2.8</v>
      </c>
      <c r="M754">
        <v>0.4</v>
      </c>
      <c r="N754">
        <v>0.4</v>
      </c>
      <c r="O754">
        <v>0</v>
      </c>
      <c r="P754" t="s">
        <v>18</v>
      </c>
      <c r="Q754" t="s">
        <v>25</v>
      </c>
      <c r="R754" t="s">
        <v>20</v>
      </c>
      <c r="S754" t="s">
        <v>21</v>
      </c>
      <c r="T754" t="s">
        <v>21</v>
      </c>
    </row>
    <row r="755" spans="1:20" x14ac:dyDescent="0.2">
      <c r="A755" t="s">
        <v>1532</v>
      </c>
      <c r="B755" t="s">
        <v>1533</v>
      </c>
      <c r="C755" t="s">
        <v>23</v>
      </c>
      <c r="D755">
        <v>0.8</v>
      </c>
      <c r="E755">
        <v>0.6</v>
      </c>
      <c r="F755">
        <v>3.6</v>
      </c>
      <c r="G755">
        <v>3</v>
      </c>
      <c r="H755">
        <v>3.2</v>
      </c>
      <c r="I755">
        <v>6.2</v>
      </c>
      <c r="J755">
        <v>7.8</v>
      </c>
      <c r="K755">
        <v>5.4</v>
      </c>
      <c r="L755">
        <v>2.8</v>
      </c>
      <c r="M755">
        <v>0.4</v>
      </c>
      <c r="N755">
        <v>0.4</v>
      </c>
      <c r="O755">
        <v>0</v>
      </c>
      <c r="P755" t="s">
        <v>18</v>
      </c>
      <c r="Q755" t="s">
        <v>25</v>
      </c>
      <c r="R755" t="s">
        <v>20</v>
      </c>
      <c r="S755" t="s">
        <v>21</v>
      </c>
      <c r="T755" t="s">
        <v>21</v>
      </c>
    </row>
    <row r="756" spans="1:20" x14ac:dyDescent="0.2">
      <c r="A756" t="s">
        <v>1534</v>
      </c>
      <c r="B756" t="s">
        <v>1535</v>
      </c>
      <c r="C756" t="s">
        <v>43</v>
      </c>
      <c r="D756">
        <v>2.16</v>
      </c>
      <c r="E756">
        <v>1.62</v>
      </c>
      <c r="F756">
        <v>9.7200000000000006</v>
      </c>
      <c r="G756">
        <v>8.1</v>
      </c>
      <c r="H756">
        <v>8.64</v>
      </c>
      <c r="I756">
        <v>16.739999999999998</v>
      </c>
      <c r="J756">
        <v>21.06</v>
      </c>
      <c r="K756">
        <v>14.58</v>
      </c>
      <c r="L756">
        <v>7.56</v>
      </c>
      <c r="M756">
        <v>1.08</v>
      </c>
      <c r="N756">
        <v>1.08</v>
      </c>
      <c r="O756">
        <v>0</v>
      </c>
      <c r="P756" t="s">
        <v>18</v>
      </c>
      <c r="Q756" t="s">
        <v>25</v>
      </c>
      <c r="R756" t="s">
        <v>20</v>
      </c>
      <c r="S756" t="s">
        <v>21</v>
      </c>
      <c r="T756" t="s">
        <v>21</v>
      </c>
    </row>
    <row r="757" spans="1:20" x14ac:dyDescent="0.2">
      <c r="A757" t="s">
        <v>1536</v>
      </c>
      <c r="B757" t="s">
        <v>1537</v>
      </c>
      <c r="C757" t="s">
        <v>43</v>
      </c>
      <c r="D757">
        <v>2.16</v>
      </c>
      <c r="E757">
        <v>1.62</v>
      </c>
      <c r="F757">
        <v>9.7200000000000006</v>
      </c>
      <c r="G757">
        <v>8.1</v>
      </c>
      <c r="H757">
        <v>8.64</v>
      </c>
      <c r="I757">
        <v>16.739999999999998</v>
      </c>
      <c r="J757">
        <v>21.06</v>
      </c>
      <c r="K757">
        <v>14.58</v>
      </c>
      <c r="L757">
        <v>7.56</v>
      </c>
      <c r="M757">
        <v>1.08</v>
      </c>
      <c r="N757">
        <v>1.08</v>
      </c>
      <c r="O757">
        <v>0</v>
      </c>
      <c r="P757" t="s">
        <v>18</v>
      </c>
      <c r="Q757" t="s">
        <v>25</v>
      </c>
      <c r="R757" t="s">
        <v>20</v>
      </c>
      <c r="S757" t="s">
        <v>21</v>
      </c>
      <c r="T757" t="s">
        <v>21</v>
      </c>
    </row>
    <row r="758" spans="1:20" x14ac:dyDescent="0.2">
      <c r="A758" t="s">
        <v>1538</v>
      </c>
      <c r="B758" t="s">
        <v>1539</v>
      </c>
      <c r="C758" t="s">
        <v>43</v>
      </c>
      <c r="D758">
        <v>11.09</v>
      </c>
      <c r="E758">
        <v>9.5</v>
      </c>
      <c r="F758">
        <v>22.18</v>
      </c>
      <c r="G758">
        <v>19.8</v>
      </c>
      <c r="H758">
        <v>19.8</v>
      </c>
      <c r="I758">
        <v>26.14</v>
      </c>
      <c r="J758">
        <v>18.22</v>
      </c>
      <c r="K758">
        <v>16.63</v>
      </c>
      <c r="L758">
        <v>11.88</v>
      </c>
      <c r="M758">
        <v>6.34</v>
      </c>
      <c r="N758">
        <v>9.5</v>
      </c>
      <c r="O758">
        <v>10.3</v>
      </c>
      <c r="P758" t="s">
        <v>18</v>
      </c>
      <c r="Q758" t="s">
        <v>25</v>
      </c>
      <c r="R758" t="s">
        <v>20</v>
      </c>
      <c r="S758" t="s">
        <v>21</v>
      </c>
      <c r="T758" t="s">
        <v>21</v>
      </c>
    </row>
    <row r="759" spans="1:20" x14ac:dyDescent="0.2">
      <c r="A759" t="s">
        <v>1540</v>
      </c>
      <c r="B759" t="s">
        <v>1541</v>
      </c>
      <c r="C759" t="s">
        <v>43</v>
      </c>
      <c r="D759">
        <v>2.77</v>
      </c>
      <c r="E759">
        <v>2.38</v>
      </c>
      <c r="F759">
        <v>5.54</v>
      </c>
      <c r="G759">
        <v>4.95</v>
      </c>
      <c r="H759">
        <v>4.95</v>
      </c>
      <c r="I759">
        <v>6.53</v>
      </c>
      <c r="J759">
        <v>4.55</v>
      </c>
      <c r="K759">
        <v>4.16</v>
      </c>
      <c r="L759">
        <v>2.97</v>
      </c>
      <c r="M759">
        <v>1.58</v>
      </c>
      <c r="N759">
        <v>2.38</v>
      </c>
      <c r="O759">
        <v>2.57</v>
      </c>
      <c r="P759" t="s">
        <v>18</v>
      </c>
      <c r="Q759" t="s">
        <v>25</v>
      </c>
      <c r="R759" t="s">
        <v>20</v>
      </c>
      <c r="S759" t="s">
        <v>21</v>
      </c>
      <c r="T759" t="s">
        <v>21</v>
      </c>
    </row>
    <row r="760" spans="1:20" x14ac:dyDescent="0.2">
      <c r="A760" t="s">
        <v>1542</v>
      </c>
      <c r="B760" t="s">
        <v>1543</v>
      </c>
      <c r="C760" t="s">
        <v>43</v>
      </c>
      <c r="D760">
        <v>13.86</v>
      </c>
      <c r="E760">
        <v>11.88</v>
      </c>
      <c r="F760">
        <v>27.72</v>
      </c>
      <c r="G760">
        <v>24.75</v>
      </c>
      <c r="H760">
        <v>24.75</v>
      </c>
      <c r="I760">
        <v>32.67</v>
      </c>
      <c r="J760">
        <v>22.77</v>
      </c>
      <c r="K760">
        <v>20.79</v>
      </c>
      <c r="L760">
        <v>14.85</v>
      </c>
      <c r="M760">
        <v>7.92</v>
      </c>
      <c r="N760">
        <v>11.88</v>
      </c>
      <c r="O760">
        <v>12.87</v>
      </c>
      <c r="P760" t="s">
        <v>18</v>
      </c>
      <c r="Q760" t="s">
        <v>25</v>
      </c>
      <c r="R760" t="s">
        <v>20</v>
      </c>
      <c r="S760" t="s">
        <v>21</v>
      </c>
      <c r="T760" t="s">
        <v>21</v>
      </c>
    </row>
    <row r="761" spans="1:20" x14ac:dyDescent="0.2">
      <c r="A761" t="s">
        <v>1544</v>
      </c>
      <c r="B761" t="s">
        <v>1545</v>
      </c>
      <c r="C761" t="s">
        <v>60</v>
      </c>
      <c r="D761">
        <v>620</v>
      </c>
      <c r="E761">
        <v>620</v>
      </c>
      <c r="F761">
        <v>620</v>
      </c>
      <c r="G761">
        <v>617.9</v>
      </c>
      <c r="H761">
        <v>620</v>
      </c>
      <c r="I761">
        <v>617.54</v>
      </c>
      <c r="J761">
        <v>616.30999999999995</v>
      </c>
      <c r="K761">
        <v>597.4</v>
      </c>
      <c r="L761">
        <v>600.9</v>
      </c>
      <c r="M761">
        <v>605.32000000000005</v>
      </c>
      <c r="N761">
        <v>617.48</v>
      </c>
      <c r="O761">
        <v>620.5</v>
      </c>
      <c r="P761" t="s">
        <v>33</v>
      </c>
      <c r="Q761" t="s">
        <v>19</v>
      </c>
      <c r="R761" t="s">
        <v>20</v>
      </c>
      <c r="S761" t="s">
        <v>21</v>
      </c>
      <c r="T761" t="s">
        <v>21</v>
      </c>
    </row>
    <row r="762" spans="1:20" x14ac:dyDescent="0.2">
      <c r="A762" t="s">
        <v>1546</v>
      </c>
      <c r="B762" t="s">
        <v>1547</v>
      </c>
      <c r="C762" t="s">
        <v>60</v>
      </c>
      <c r="D762">
        <v>47.6</v>
      </c>
      <c r="E762">
        <v>47.6</v>
      </c>
      <c r="F762">
        <v>47.6</v>
      </c>
      <c r="G762">
        <v>47.6</v>
      </c>
      <c r="H762">
        <v>47.6</v>
      </c>
      <c r="I762">
        <v>47.6</v>
      </c>
      <c r="J762">
        <v>47.6</v>
      </c>
      <c r="K762">
        <v>47.6</v>
      </c>
      <c r="L762">
        <v>47.6</v>
      </c>
      <c r="M762">
        <v>47.6</v>
      </c>
      <c r="N762">
        <v>47.6</v>
      </c>
      <c r="O762">
        <v>47.6</v>
      </c>
      <c r="P762" t="s">
        <v>33</v>
      </c>
      <c r="Q762" t="s">
        <v>19</v>
      </c>
      <c r="R762" t="s">
        <v>20</v>
      </c>
      <c r="S762" t="s">
        <v>21</v>
      </c>
      <c r="T762" t="s">
        <v>21</v>
      </c>
    </row>
    <row r="763" spans="1:20" x14ac:dyDescent="0.2">
      <c r="A763" t="s">
        <v>1548</v>
      </c>
      <c r="B763" t="s">
        <v>1549</v>
      </c>
      <c r="C763" t="s">
        <v>46</v>
      </c>
      <c r="D763">
        <v>49</v>
      </c>
      <c r="E763">
        <v>49</v>
      </c>
      <c r="F763">
        <v>49</v>
      </c>
      <c r="G763">
        <v>49</v>
      </c>
      <c r="H763">
        <v>49</v>
      </c>
      <c r="I763">
        <v>49</v>
      </c>
      <c r="J763">
        <v>49</v>
      </c>
      <c r="K763">
        <v>49</v>
      </c>
      <c r="L763">
        <v>49</v>
      </c>
      <c r="M763">
        <v>49</v>
      </c>
      <c r="N763">
        <v>49</v>
      </c>
      <c r="O763">
        <v>49</v>
      </c>
      <c r="P763" t="s">
        <v>33</v>
      </c>
      <c r="Q763" t="s">
        <v>25</v>
      </c>
      <c r="R763" t="s">
        <v>20</v>
      </c>
      <c r="S763" t="s">
        <v>21</v>
      </c>
      <c r="T763" t="s">
        <v>21</v>
      </c>
    </row>
    <row r="764" spans="1:20" x14ac:dyDescent="0.2">
      <c r="A764" t="s">
        <v>1550</v>
      </c>
      <c r="B764" t="s">
        <v>1551</v>
      </c>
      <c r="C764" t="s">
        <v>46</v>
      </c>
      <c r="D764">
        <v>49</v>
      </c>
      <c r="E764">
        <v>49</v>
      </c>
      <c r="F764">
        <v>49</v>
      </c>
      <c r="G764">
        <v>49</v>
      </c>
      <c r="H764">
        <v>49</v>
      </c>
      <c r="I764">
        <v>49</v>
      </c>
      <c r="J764">
        <v>49</v>
      </c>
      <c r="K764">
        <v>49</v>
      </c>
      <c r="L764">
        <v>49</v>
      </c>
      <c r="M764">
        <v>49</v>
      </c>
      <c r="N764">
        <v>49</v>
      </c>
      <c r="O764">
        <v>49</v>
      </c>
      <c r="P764" t="s">
        <v>33</v>
      </c>
      <c r="Q764" t="s">
        <v>25</v>
      </c>
      <c r="R764" t="s">
        <v>20</v>
      </c>
      <c r="S764" t="s">
        <v>21</v>
      </c>
      <c r="T764" t="s">
        <v>21</v>
      </c>
    </row>
    <row r="765" spans="1:20" x14ac:dyDescent="0.2">
      <c r="A765" t="s">
        <v>1552</v>
      </c>
      <c r="B765" t="s">
        <v>1553</v>
      </c>
      <c r="C765" t="s">
        <v>46</v>
      </c>
      <c r="D765">
        <v>48.35</v>
      </c>
      <c r="E765">
        <v>48.35</v>
      </c>
      <c r="F765">
        <v>48.35</v>
      </c>
      <c r="G765">
        <v>48.35</v>
      </c>
      <c r="H765">
        <v>48.35</v>
      </c>
      <c r="I765">
        <v>48.35</v>
      </c>
      <c r="J765">
        <v>48.35</v>
      </c>
      <c r="K765">
        <v>48.35</v>
      </c>
      <c r="L765">
        <v>48.35</v>
      </c>
      <c r="M765">
        <v>48.35</v>
      </c>
      <c r="N765">
        <v>48.35</v>
      </c>
      <c r="O765">
        <v>48.35</v>
      </c>
      <c r="P765" t="s">
        <v>33</v>
      </c>
      <c r="Q765" t="s">
        <v>25</v>
      </c>
      <c r="R765" t="s">
        <v>20</v>
      </c>
      <c r="S765" t="s">
        <v>21</v>
      </c>
      <c r="T765" t="s">
        <v>21</v>
      </c>
    </row>
    <row r="766" spans="1:20" x14ac:dyDescent="0.2">
      <c r="A766" t="s">
        <v>1554</v>
      </c>
      <c r="B766" t="s">
        <v>1555</v>
      </c>
      <c r="C766" t="s">
        <v>46</v>
      </c>
      <c r="D766">
        <v>48.5</v>
      </c>
      <c r="E766">
        <v>48.5</v>
      </c>
      <c r="F766">
        <v>48.5</v>
      </c>
      <c r="G766">
        <v>48.5</v>
      </c>
      <c r="H766">
        <v>48.5</v>
      </c>
      <c r="I766">
        <v>48.5</v>
      </c>
      <c r="J766">
        <v>48.5</v>
      </c>
      <c r="K766">
        <v>48.5</v>
      </c>
      <c r="L766">
        <v>48.5</v>
      </c>
      <c r="M766">
        <v>48.5</v>
      </c>
      <c r="N766">
        <v>48.5</v>
      </c>
      <c r="O766">
        <v>48.5</v>
      </c>
      <c r="P766" t="s">
        <v>33</v>
      </c>
      <c r="Q766" t="s">
        <v>25</v>
      </c>
      <c r="R766" t="s">
        <v>20</v>
      </c>
      <c r="S766" t="s">
        <v>21</v>
      </c>
      <c r="T766" t="s">
        <v>21</v>
      </c>
    </row>
    <row r="767" spans="1:20" x14ac:dyDescent="0.2">
      <c r="A767" t="s">
        <v>1556</v>
      </c>
      <c r="B767" t="s">
        <v>1557</v>
      </c>
      <c r="C767" t="s">
        <v>46</v>
      </c>
      <c r="D767">
        <v>0.3</v>
      </c>
      <c r="E767">
        <v>0.23</v>
      </c>
      <c r="F767">
        <v>1.35</v>
      </c>
      <c r="G767">
        <v>1.1299999999999999</v>
      </c>
      <c r="H767">
        <v>1.2</v>
      </c>
      <c r="I767">
        <v>2.33</v>
      </c>
      <c r="J767">
        <v>2.93</v>
      </c>
      <c r="K767">
        <v>2.0299999999999998</v>
      </c>
      <c r="L767">
        <v>1.05</v>
      </c>
      <c r="M767">
        <v>0.15</v>
      </c>
      <c r="N767">
        <v>0.15</v>
      </c>
      <c r="O767">
        <v>0</v>
      </c>
      <c r="P767" t="s">
        <v>18</v>
      </c>
      <c r="Q767" t="s">
        <v>25</v>
      </c>
      <c r="R767" t="s">
        <v>20</v>
      </c>
      <c r="S767" t="s">
        <v>21</v>
      </c>
      <c r="T767" t="s">
        <v>21</v>
      </c>
    </row>
    <row r="768" spans="1:20" x14ac:dyDescent="0.2">
      <c r="A768" t="s">
        <v>1558</v>
      </c>
      <c r="B768" t="s">
        <v>1559</v>
      </c>
      <c r="C768" t="s">
        <v>46</v>
      </c>
      <c r="D768">
        <v>36</v>
      </c>
      <c r="E768">
        <v>36</v>
      </c>
      <c r="F768">
        <v>36</v>
      </c>
      <c r="G768">
        <v>36</v>
      </c>
      <c r="H768">
        <v>36</v>
      </c>
      <c r="I768">
        <v>36</v>
      </c>
      <c r="J768">
        <v>36</v>
      </c>
      <c r="K768">
        <v>36</v>
      </c>
      <c r="L768">
        <v>36</v>
      </c>
      <c r="M768">
        <v>36</v>
      </c>
      <c r="N768">
        <v>36</v>
      </c>
      <c r="O768">
        <v>36</v>
      </c>
      <c r="P768" t="s">
        <v>33</v>
      </c>
      <c r="Q768" t="s">
        <v>25</v>
      </c>
      <c r="R768" t="s">
        <v>20</v>
      </c>
      <c r="S768" t="s">
        <v>21</v>
      </c>
      <c r="T768" t="s">
        <v>21</v>
      </c>
    </row>
    <row r="769" spans="1:20" x14ac:dyDescent="0.2">
      <c r="A769" t="s">
        <v>1560</v>
      </c>
      <c r="B769" t="s">
        <v>1561</v>
      </c>
      <c r="C769" t="s">
        <v>27</v>
      </c>
      <c r="D769">
        <v>0</v>
      </c>
      <c r="E769">
        <v>0</v>
      </c>
      <c r="F769">
        <v>0</v>
      </c>
      <c r="G769">
        <v>0</v>
      </c>
      <c r="H769">
        <v>0</v>
      </c>
      <c r="I769">
        <v>0</v>
      </c>
      <c r="J769">
        <v>0</v>
      </c>
      <c r="K769">
        <v>0</v>
      </c>
      <c r="L769">
        <v>0</v>
      </c>
      <c r="M769">
        <v>0</v>
      </c>
      <c r="N769">
        <v>0</v>
      </c>
      <c r="O769">
        <v>0</v>
      </c>
      <c r="P769" t="s">
        <v>18</v>
      </c>
      <c r="Q769" t="s">
        <v>19</v>
      </c>
      <c r="R769" t="s">
        <v>29</v>
      </c>
      <c r="S769" t="s">
        <v>21</v>
      </c>
      <c r="T769" t="s">
        <v>21</v>
      </c>
    </row>
    <row r="770" spans="1:20" x14ac:dyDescent="0.2">
      <c r="A770" t="s">
        <v>1562</v>
      </c>
      <c r="B770" t="s">
        <v>1563</v>
      </c>
      <c r="C770" t="s">
        <v>43</v>
      </c>
      <c r="D770">
        <v>26.56</v>
      </c>
      <c r="E770">
        <v>26.49</v>
      </c>
      <c r="F770">
        <v>25.49</v>
      </c>
      <c r="G770">
        <v>23.62</v>
      </c>
      <c r="H770">
        <v>24.94</v>
      </c>
      <c r="I770">
        <v>24.75</v>
      </c>
      <c r="J770">
        <v>24.57</v>
      </c>
      <c r="K770">
        <v>25.24</v>
      </c>
      <c r="L770">
        <v>18.38</v>
      </c>
      <c r="M770">
        <v>21.68</v>
      </c>
      <c r="N770">
        <v>23.08</v>
      </c>
      <c r="O770">
        <v>23.81</v>
      </c>
      <c r="P770" t="s">
        <v>18</v>
      </c>
      <c r="Q770" t="s">
        <v>19</v>
      </c>
      <c r="R770" t="s">
        <v>20</v>
      </c>
      <c r="S770" t="s">
        <v>21</v>
      </c>
      <c r="T770" t="s">
        <v>21</v>
      </c>
    </row>
    <row r="771" spans="1:20" x14ac:dyDescent="0.2">
      <c r="A771" t="s">
        <v>1564</v>
      </c>
      <c r="B771" t="s">
        <v>1565</v>
      </c>
      <c r="C771" t="s">
        <v>43</v>
      </c>
      <c r="D771">
        <v>9.6</v>
      </c>
      <c r="E771">
        <v>4.72</v>
      </c>
      <c r="F771">
        <v>8</v>
      </c>
      <c r="G771">
        <v>3.79</v>
      </c>
      <c r="H771">
        <v>23.36</v>
      </c>
      <c r="I771">
        <v>25.12</v>
      </c>
      <c r="J771">
        <v>22.56</v>
      </c>
      <c r="K771">
        <v>23.46</v>
      </c>
      <c r="L771">
        <v>6.08</v>
      </c>
      <c r="M771">
        <v>5.6</v>
      </c>
      <c r="N771">
        <v>8</v>
      </c>
      <c r="O771">
        <v>25.82</v>
      </c>
      <c r="P771" t="s">
        <v>33</v>
      </c>
      <c r="Q771" t="s">
        <v>19</v>
      </c>
      <c r="R771" t="s">
        <v>20</v>
      </c>
      <c r="S771" t="s">
        <v>21</v>
      </c>
      <c r="T771" t="s">
        <v>21</v>
      </c>
    </row>
    <row r="772" spans="1:20" x14ac:dyDescent="0.2">
      <c r="A772" t="s">
        <v>1566</v>
      </c>
      <c r="B772" t="s">
        <v>1567</v>
      </c>
      <c r="C772" t="s">
        <v>221</v>
      </c>
      <c r="D772">
        <v>1.05</v>
      </c>
      <c r="E772">
        <v>2.71</v>
      </c>
      <c r="F772">
        <v>1.62</v>
      </c>
      <c r="G772">
        <v>2.5299999999999998</v>
      </c>
      <c r="H772">
        <v>1.8</v>
      </c>
      <c r="I772">
        <v>1.22</v>
      </c>
      <c r="J772">
        <v>1.21</v>
      </c>
      <c r="K772">
        <v>0.9</v>
      </c>
      <c r="L772">
        <v>1.9</v>
      </c>
      <c r="M772">
        <v>3.58</v>
      </c>
      <c r="N772">
        <v>2.68</v>
      </c>
      <c r="O772">
        <v>1.3</v>
      </c>
      <c r="P772" t="s">
        <v>18</v>
      </c>
      <c r="Q772" t="s">
        <v>25</v>
      </c>
      <c r="R772" t="s">
        <v>20</v>
      </c>
      <c r="S772" t="s">
        <v>21</v>
      </c>
      <c r="T772" t="s">
        <v>21</v>
      </c>
    </row>
    <row r="773" spans="1:20" x14ac:dyDescent="0.2">
      <c r="A773" t="s">
        <v>1568</v>
      </c>
      <c r="B773" t="s">
        <v>1569</v>
      </c>
      <c r="C773" t="s">
        <v>43</v>
      </c>
      <c r="D773">
        <v>11</v>
      </c>
      <c r="E773">
        <v>8.25</v>
      </c>
      <c r="F773">
        <v>49.5</v>
      </c>
      <c r="G773">
        <v>41.25</v>
      </c>
      <c r="H773">
        <v>44</v>
      </c>
      <c r="I773">
        <v>85.25</v>
      </c>
      <c r="J773">
        <v>107.25</v>
      </c>
      <c r="K773">
        <v>74.25</v>
      </c>
      <c r="L773">
        <v>38.5</v>
      </c>
      <c r="M773">
        <v>5.5</v>
      </c>
      <c r="N773">
        <v>5.5</v>
      </c>
      <c r="O773">
        <v>0</v>
      </c>
      <c r="P773" t="s">
        <v>18</v>
      </c>
      <c r="Q773" t="s">
        <v>25</v>
      </c>
      <c r="R773" t="s">
        <v>20</v>
      </c>
      <c r="S773" t="s">
        <v>21</v>
      </c>
      <c r="T773" t="s">
        <v>21</v>
      </c>
    </row>
    <row r="774" spans="1:20" x14ac:dyDescent="0.2">
      <c r="A774" t="s">
        <v>1570</v>
      </c>
      <c r="B774" t="s">
        <v>1571</v>
      </c>
      <c r="C774" t="s">
        <v>46</v>
      </c>
      <c r="D774">
        <v>0.39</v>
      </c>
      <c r="E774">
        <v>0.59</v>
      </c>
      <c r="F774">
        <v>1.03</v>
      </c>
      <c r="G774">
        <v>0.92</v>
      </c>
      <c r="H774">
        <v>0.52</v>
      </c>
      <c r="I774">
        <v>0.89</v>
      </c>
      <c r="J774">
        <v>0.56999999999999995</v>
      </c>
      <c r="K774">
        <v>0.79</v>
      </c>
      <c r="L774">
        <v>0.61</v>
      </c>
      <c r="M774">
        <v>0.59</v>
      </c>
      <c r="N774">
        <v>0.96</v>
      </c>
      <c r="O774">
        <v>0.81</v>
      </c>
      <c r="P774" t="s">
        <v>18</v>
      </c>
      <c r="Q774" t="s">
        <v>25</v>
      </c>
      <c r="R774" t="s">
        <v>20</v>
      </c>
      <c r="S774" t="s">
        <v>21</v>
      </c>
      <c r="T774" t="s">
        <v>21</v>
      </c>
    </row>
    <row r="775" spans="1:20" x14ac:dyDescent="0.2">
      <c r="A775" t="s">
        <v>1572</v>
      </c>
      <c r="B775" t="s">
        <v>1573</v>
      </c>
      <c r="C775" t="s">
        <v>43</v>
      </c>
      <c r="D775">
        <v>0</v>
      </c>
      <c r="E775">
        <v>0</v>
      </c>
      <c r="F775">
        <v>0</v>
      </c>
      <c r="G775">
        <v>0</v>
      </c>
      <c r="H775">
        <v>0</v>
      </c>
      <c r="I775">
        <v>0</v>
      </c>
      <c r="J775">
        <v>0</v>
      </c>
      <c r="K775">
        <v>0</v>
      </c>
      <c r="L775">
        <v>0</v>
      </c>
      <c r="M775">
        <v>0</v>
      </c>
      <c r="N775">
        <v>0</v>
      </c>
      <c r="O775">
        <v>0</v>
      </c>
      <c r="P775" t="s">
        <v>18</v>
      </c>
      <c r="Q775" t="s">
        <v>19</v>
      </c>
      <c r="R775" t="s">
        <v>29</v>
      </c>
      <c r="S775" t="s">
        <v>21</v>
      </c>
      <c r="T775" t="s">
        <v>21</v>
      </c>
    </row>
    <row r="776" spans="1:20" x14ac:dyDescent="0.2">
      <c r="A776" t="s">
        <v>1574</v>
      </c>
      <c r="B776" t="s">
        <v>1575</v>
      </c>
      <c r="C776" t="s">
        <v>43</v>
      </c>
      <c r="D776">
        <v>0</v>
      </c>
      <c r="E776">
        <v>0</v>
      </c>
      <c r="F776">
        <v>0</v>
      </c>
      <c r="G776">
        <v>0</v>
      </c>
      <c r="H776">
        <v>0</v>
      </c>
      <c r="I776">
        <v>0</v>
      </c>
      <c r="J776">
        <v>0</v>
      </c>
      <c r="K776">
        <v>0</v>
      </c>
      <c r="L776">
        <v>0</v>
      </c>
      <c r="M776">
        <v>0</v>
      </c>
      <c r="N776">
        <v>0</v>
      </c>
      <c r="O776">
        <v>0</v>
      </c>
      <c r="P776" t="s">
        <v>33</v>
      </c>
      <c r="Q776" t="s">
        <v>19</v>
      </c>
      <c r="R776" t="s">
        <v>29</v>
      </c>
      <c r="S776" t="s">
        <v>21</v>
      </c>
      <c r="T776" t="s">
        <v>21</v>
      </c>
    </row>
    <row r="777" spans="1:20" x14ac:dyDescent="0.2">
      <c r="A777" t="s">
        <v>1576</v>
      </c>
      <c r="B777" t="s">
        <v>1577</v>
      </c>
      <c r="C777" t="s">
        <v>31</v>
      </c>
      <c r="D777">
        <v>63</v>
      </c>
      <c r="E777">
        <v>63</v>
      </c>
      <c r="F777">
        <v>63</v>
      </c>
      <c r="G777">
        <v>63</v>
      </c>
      <c r="H777">
        <v>63</v>
      </c>
      <c r="I777">
        <v>63</v>
      </c>
      <c r="J777">
        <v>63</v>
      </c>
      <c r="K777">
        <v>63</v>
      </c>
      <c r="L777">
        <v>63</v>
      </c>
      <c r="M777">
        <v>63</v>
      </c>
      <c r="N777">
        <v>63</v>
      </c>
      <c r="O777">
        <v>63</v>
      </c>
      <c r="P777" t="s">
        <v>33</v>
      </c>
      <c r="Q777" t="s">
        <v>19</v>
      </c>
      <c r="R777" t="s">
        <v>20</v>
      </c>
      <c r="S777" t="s">
        <v>21</v>
      </c>
      <c r="T777" t="s">
        <v>21</v>
      </c>
    </row>
    <row r="778" spans="1:20" x14ac:dyDescent="0.2">
      <c r="A778" t="s">
        <v>1578</v>
      </c>
      <c r="B778" t="s">
        <v>1579</v>
      </c>
      <c r="C778" t="s">
        <v>46</v>
      </c>
      <c r="D778">
        <v>17.55</v>
      </c>
      <c r="E778">
        <v>18.93</v>
      </c>
      <c r="F778">
        <v>19.489999999999998</v>
      </c>
      <c r="G778">
        <v>17.309999999999999</v>
      </c>
      <c r="H778">
        <v>18.7</v>
      </c>
      <c r="I778">
        <v>18.64</v>
      </c>
      <c r="J778">
        <v>18.079999999999998</v>
      </c>
      <c r="K778">
        <v>18.73</v>
      </c>
      <c r="L778">
        <v>18.8</v>
      </c>
      <c r="M778">
        <v>18.18</v>
      </c>
      <c r="N778">
        <v>17.46</v>
      </c>
      <c r="O778">
        <v>19.14</v>
      </c>
      <c r="P778" t="s">
        <v>18</v>
      </c>
      <c r="Q778" t="s">
        <v>25</v>
      </c>
      <c r="R778" t="s">
        <v>20</v>
      </c>
      <c r="S778" t="s">
        <v>21</v>
      </c>
      <c r="T778" t="s">
        <v>21</v>
      </c>
    </row>
    <row r="779" spans="1:20" x14ac:dyDescent="0.2">
      <c r="A779" t="s">
        <v>1580</v>
      </c>
      <c r="B779" t="s">
        <v>1581</v>
      </c>
      <c r="C779" t="s">
        <v>46</v>
      </c>
      <c r="D779">
        <v>2</v>
      </c>
      <c r="E779">
        <v>2</v>
      </c>
      <c r="F779">
        <v>2</v>
      </c>
      <c r="G779">
        <v>2</v>
      </c>
      <c r="H779">
        <v>2</v>
      </c>
      <c r="I779">
        <v>2</v>
      </c>
      <c r="J779">
        <v>2</v>
      </c>
      <c r="K779">
        <v>2</v>
      </c>
      <c r="L779">
        <v>2</v>
      </c>
      <c r="M779">
        <v>2</v>
      </c>
      <c r="N779">
        <v>2</v>
      </c>
      <c r="O779">
        <v>2</v>
      </c>
      <c r="P779" t="s">
        <v>33</v>
      </c>
      <c r="Q779" t="s">
        <v>25</v>
      </c>
      <c r="R779" t="s">
        <v>20</v>
      </c>
      <c r="S779" t="s">
        <v>21</v>
      </c>
      <c r="T779" t="s">
        <v>21</v>
      </c>
    </row>
    <row r="780" spans="1:20" x14ac:dyDescent="0.2">
      <c r="A780" t="s">
        <v>1582</v>
      </c>
      <c r="B780" t="s">
        <v>1583</v>
      </c>
      <c r="C780" t="s">
        <v>46</v>
      </c>
      <c r="D780">
        <v>4.34</v>
      </c>
      <c r="E780">
        <v>3.72</v>
      </c>
      <c r="F780">
        <v>8.68</v>
      </c>
      <c r="G780">
        <v>7.75</v>
      </c>
      <c r="H780">
        <v>7.75</v>
      </c>
      <c r="I780">
        <v>10.23</v>
      </c>
      <c r="J780">
        <v>7.13</v>
      </c>
      <c r="K780">
        <v>6.51</v>
      </c>
      <c r="L780">
        <v>4.6500000000000004</v>
      </c>
      <c r="M780">
        <v>2.48</v>
      </c>
      <c r="N780">
        <v>3.72</v>
      </c>
      <c r="O780">
        <v>4.03</v>
      </c>
      <c r="P780" t="s">
        <v>18</v>
      </c>
      <c r="Q780" t="s">
        <v>25</v>
      </c>
      <c r="R780" t="s">
        <v>20</v>
      </c>
      <c r="S780" t="s">
        <v>21</v>
      </c>
      <c r="T780" t="s">
        <v>21</v>
      </c>
    </row>
    <row r="781" spans="1:20" x14ac:dyDescent="0.2">
      <c r="A781" t="s">
        <v>1584</v>
      </c>
      <c r="B781" t="s">
        <v>1585</v>
      </c>
      <c r="C781" t="s">
        <v>23</v>
      </c>
      <c r="D781">
        <v>0</v>
      </c>
      <c r="E781">
        <v>0</v>
      </c>
      <c r="F781">
        <v>0</v>
      </c>
      <c r="G781">
        <v>0</v>
      </c>
      <c r="H781">
        <v>0</v>
      </c>
      <c r="I781">
        <v>0</v>
      </c>
      <c r="J781">
        <v>0</v>
      </c>
      <c r="K781">
        <v>0</v>
      </c>
      <c r="L781">
        <v>0</v>
      </c>
      <c r="M781">
        <v>0</v>
      </c>
      <c r="N781">
        <v>0</v>
      </c>
      <c r="O781">
        <v>0</v>
      </c>
      <c r="P781" t="s">
        <v>18</v>
      </c>
      <c r="Q781" t="s">
        <v>25</v>
      </c>
      <c r="R781" t="s">
        <v>29</v>
      </c>
      <c r="S781" t="s">
        <v>21</v>
      </c>
      <c r="T781" t="s">
        <v>21</v>
      </c>
    </row>
    <row r="782" spans="1:20" x14ac:dyDescent="0.2">
      <c r="A782" t="s">
        <v>1586</v>
      </c>
      <c r="B782" t="s">
        <v>1587</v>
      </c>
      <c r="C782" t="s">
        <v>23</v>
      </c>
      <c r="D782">
        <v>6.16</v>
      </c>
      <c r="E782">
        <v>4.49</v>
      </c>
      <c r="F782">
        <v>4.1500000000000004</v>
      </c>
      <c r="G782">
        <v>5.67</v>
      </c>
      <c r="H782">
        <v>5.25</v>
      </c>
      <c r="I782">
        <v>4.87</v>
      </c>
      <c r="J782">
        <v>4.95</v>
      </c>
      <c r="K782">
        <v>4.76</v>
      </c>
      <c r="L782">
        <v>5.36</v>
      </c>
      <c r="M782">
        <v>7.1</v>
      </c>
      <c r="N782">
        <v>6.63</v>
      </c>
      <c r="O782">
        <v>6.22</v>
      </c>
      <c r="P782" t="s">
        <v>33</v>
      </c>
      <c r="Q782" t="s">
        <v>25</v>
      </c>
      <c r="R782" t="s">
        <v>20</v>
      </c>
      <c r="S782" t="s">
        <v>21</v>
      </c>
      <c r="T782" t="s">
        <v>21</v>
      </c>
    </row>
    <row r="783" spans="1:20" x14ac:dyDescent="0.2">
      <c r="A783" t="s">
        <v>1588</v>
      </c>
      <c r="B783" t="s">
        <v>1589</v>
      </c>
      <c r="C783" t="s">
        <v>23</v>
      </c>
      <c r="D783">
        <v>0.03</v>
      </c>
      <c r="E783">
        <v>0.04</v>
      </c>
      <c r="F783">
        <v>0.09</v>
      </c>
      <c r="G783">
        <v>0.3</v>
      </c>
      <c r="H783">
        <v>0.41</v>
      </c>
      <c r="I783">
        <v>0.62</v>
      </c>
      <c r="J783">
        <v>0.54</v>
      </c>
      <c r="K783">
        <v>0.45</v>
      </c>
      <c r="L783">
        <v>0.65</v>
      </c>
      <c r="M783">
        <v>0.34</v>
      </c>
      <c r="N783">
        <v>0.33</v>
      </c>
      <c r="O783">
        <v>0.32</v>
      </c>
      <c r="P783" t="s">
        <v>18</v>
      </c>
      <c r="Q783" t="s">
        <v>25</v>
      </c>
      <c r="R783" t="s">
        <v>20</v>
      </c>
      <c r="S783" t="s">
        <v>21</v>
      </c>
      <c r="T783" t="s">
        <v>21</v>
      </c>
    </row>
    <row r="784" spans="1:20" x14ac:dyDescent="0.2">
      <c r="A784" t="s">
        <v>1590</v>
      </c>
      <c r="B784" t="s">
        <v>1591</v>
      </c>
      <c r="C784" t="s">
        <v>23</v>
      </c>
      <c r="D784" s="47">
        <v>6.55</v>
      </c>
      <c r="E784" s="48">
        <v>6.1</v>
      </c>
      <c r="F784" s="47">
        <v>6.39</v>
      </c>
      <c r="G784" s="47">
        <v>5.12</v>
      </c>
      <c r="H784" s="47">
        <v>5.78</v>
      </c>
      <c r="I784" s="47">
        <v>5.64</v>
      </c>
      <c r="J784" s="47">
        <v>5.14</v>
      </c>
      <c r="K784" s="47">
        <v>5.22</v>
      </c>
      <c r="L784" s="47">
        <v>4.97</v>
      </c>
      <c r="M784" s="47">
        <v>5.08</v>
      </c>
      <c r="N784" s="47">
        <v>5.91</v>
      </c>
      <c r="O784" s="47">
        <v>5.59</v>
      </c>
      <c r="P784" t="s">
        <v>18</v>
      </c>
      <c r="Q784" t="s">
        <v>25</v>
      </c>
      <c r="R784" t="s">
        <v>20</v>
      </c>
      <c r="S784" t="s">
        <v>21</v>
      </c>
    </row>
    <row r="785" spans="1:20" x14ac:dyDescent="0.2">
      <c r="A785" t="s">
        <v>1592</v>
      </c>
      <c r="B785" t="s">
        <v>1593</v>
      </c>
      <c r="C785" t="s">
        <v>23</v>
      </c>
      <c r="D785">
        <v>4.12</v>
      </c>
      <c r="E785">
        <v>4.67</v>
      </c>
      <c r="F785">
        <v>5.67</v>
      </c>
      <c r="G785">
        <v>5.69</v>
      </c>
      <c r="H785">
        <v>5.55</v>
      </c>
      <c r="I785">
        <v>4.67</v>
      </c>
      <c r="J785">
        <v>5.09</v>
      </c>
      <c r="K785">
        <v>5.34</v>
      </c>
      <c r="L785">
        <v>5.47</v>
      </c>
      <c r="M785">
        <v>5.24</v>
      </c>
      <c r="N785">
        <v>5.48</v>
      </c>
      <c r="O785">
        <v>5.29</v>
      </c>
      <c r="P785" t="s">
        <v>33</v>
      </c>
      <c r="Q785" t="s">
        <v>25</v>
      </c>
      <c r="R785" t="s">
        <v>20</v>
      </c>
      <c r="S785" t="s">
        <v>21</v>
      </c>
      <c r="T785" t="s">
        <v>21</v>
      </c>
    </row>
    <row r="786" spans="1:20" x14ac:dyDescent="0.2">
      <c r="A786" t="s">
        <v>1594</v>
      </c>
      <c r="B786" t="s">
        <v>1595</v>
      </c>
      <c r="C786" t="s">
        <v>46</v>
      </c>
      <c r="D786">
        <v>555</v>
      </c>
      <c r="E786">
        <v>555</v>
      </c>
      <c r="F786">
        <v>555</v>
      </c>
      <c r="G786">
        <v>555</v>
      </c>
      <c r="H786">
        <v>555</v>
      </c>
      <c r="I786">
        <v>555</v>
      </c>
      <c r="J786">
        <v>555</v>
      </c>
      <c r="K786">
        <v>555</v>
      </c>
      <c r="L786">
        <v>555</v>
      </c>
      <c r="M786">
        <v>555</v>
      </c>
      <c r="N786">
        <v>555</v>
      </c>
      <c r="O786">
        <v>555</v>
      </c>
      <c r="P786" t="s">
        <v>33</v>
      </c>
      <c r="Q786" t="s">
        <v>25</v>
      </c>
      <c r="R786" t="s">
        <v>20</v>
      </c>
      <c r="S786" t="s">
        <v>21</v>
      </c>
      <c r="T786" t="s">
        <v>21</v>
      </c>
    </row>
    <row r="787" spans="1:20" x14ac:dyDescent="0.2">
      <c r="A787" t="s">
        <v>1596</v>
      </c>
      <c r="B787" t="s">
        <v>1597</v>
      </c>
      <c r="C787" t="s">
        <v>46</v>
      </c>
      <c r="D787">
        <v>555</v>
      </c>
      <c r="E787">
        <v>555</v>
      </c>
      <c r="F787">
        <v>555</v>
      </c>
      <c r="G787">
        <v>555</v>
      </c>
      <c r="H787">
        <v>555</v>
      </c>
      <c r="I787">
        <v>555</v>
      </c>
      <c r="J787">
        <v>555</v>
      </c>
      <c r="K787">
        <v>555</v>
      </c>
      <c r="L787">
        <v>555</v>
      </c>
      <c r="M787">
        <v>555</v>
      </c>
      <c r="N787">
        <v>555</v>
      </c>
      <c r="O787">
        <v>555</v>
      </c>
      <c r="P787" t="s">
        <v>33</v>
      </c>
      <c r="Q787" t="s">
        <v>25</v>
      </c>
      <c r="R787" t="s">
        <v>20</v>
      </c>
      <c r="S787" t="s">
        <v>21</v>
      </c>
      <c r="T787" t="s">
        <v>21</v>
      </c>
    </row>
    <row r="788" spans="1:20" x14ac:dyDescent="0.2">
      <c r="A788" t="s">
        <v>1598</v>
      </c>
      <c r="B788" t="s">
        <v>1599</v>
      </c>
      <c r="C788" t="s">
        <v>46</v>
      </c>
      <c r="D788">
        <v>0.08</v>
      </c>
      <c r="E788">
        <v>0.06</v>
      </c>
      <c r="F788">
        <v>0.36</v>
      </c>
      <c r="G788">
        <v>0.3</v>
      </c>
      <c r="H788">
        <v>0.32</v>
      </c>
      <c r="I788">
        <v>0.62</v>
      </c>
      <c r="J788">
        <v>0.78</v>
      </c>
      <c r="K788">
        <v>0.54</v>
      </c>
      <c r="L788">
        <v>0.28000000000000003</v>
      </c>
      <c r="M788">
        <v>0.04</v>
      </c>
      <c r="N788">
        <v>0.04</v>
      </c>
      <c r="O788">
        <v>0</v>
      </c>
      <c r="P788" t="s">
        <v>18</v>
      </c>
      <c r="Q788" t="s">
        <v>25</v>
      </c>
      <c r="R788" t="s">
        <v>20</v>
      </c>
      <c r="S788" t="s">
        <v>21</v>
      </c>
      <c r="T788" t="s">
        <v>21</v>
      </c>
    </row>
    <row r="789" spans="1:20" x14ac:dyDescent="0.2">
      <c r="A789" t="s">
        <v>1600</v>
      </c>
      <c r="B789" t="s">
        <v>1601</v>
      </c>
      <c r="C789" t="s">
        <v>46</v>
      </c>
      <c r="D789">
        <v>0.1</v>
      </c>
      <c r="E789">
        <v>0.08</v>
      </c>
      <c r="F789">
        <v>0.45</v>
      </c>
      <c r="G789">
        <v>0.38</v>
      </c>
      <c r="H789">
        <v>0.4</v>
      </c>
      <c r="I789">
        <v>0.78</v>
      </c>
      <c r="J789">
        <v>0.98</v>
      </c>
      <c r="K789">
        <v>0.68</v>
      </c>
      <c r="L789">
        <v>0.35</v>
      </c>
      <c r="M789">
        <v>0.05</v>
      </c>
      <c r="N789">
        <v>0.05</v>
      </c>
      <c r="O789">
        <v>0</v>
      </c>
      <c r="P789" t="s">
        <v>18</v>
      </c>
      <c r="Q789" t="s">
        <v>25</v>
      </c>
      <c r="R789" t="s">
        <v>20</v>
      </c>
      <c r="S789" t="s">
        <v>21</v>
      </c>
      <c r="T789" t="s">
        <v>21</v>
      </c>
    </row>
    <row r="790" spans="1:20" x14ac:dyDescent="0.2">
      <c r="A790" t="s">
        <v>1602</v>
      </c>
      <c r="B790" t="s">
        <v>1603</v>
      </c>
      <c r="C790" t="s">
        <v>46</v>
      </c>
      <c r="D790">
        <v>0.1</v>
      </c>
      <c r="E790">
        <v>0.08</v>
      </c>
      <c r="F790">
        <v>0.45</v>
      </c>
      <c r="G790">
        <v>0.38</v>
      </c>
      <c r="H790">
        <v>0.4</v>
      </c>
      <c r="I790">
        <v>0.78</v>
      </c>
      <c r="J790">
        <v>0.98</v>
      </c>
      <c r="K790">
        <v>0.68</v>
      </c>
      <c r="L790">
        <v>0.35</v>
      </c>
      <c r="M790">
        <v>0.05</v>
      </c>
      <c r="N790">
        <v>0.05</v>
      </c>
      <c r="O790">
        <v>0</v>
      </c>
      <c r="P790" t="s">
        <v>18</v>
      </c>
      <c r="Q790" t="s">
        <v>25</v>
      </c>
      <c r="R790" t="s">
        <v>20</v>
      </c>
      <c r="S790" t="s">
        <v>21</v>
      </c>
      <c r="T790" t="s">
        <v>21</v>
      </c>
    </row>
    <row r="791" spans="1:20" x14ac:dyDescent="0.2">
      <c r="A791" t="s">
        <v>1604</v>
      </c>
      <c r="B791" t="s">
        <v>1605</v>
      </c>
      <c r="C791" t="s">
        <v>46</v>
      </c>
      <c r="D791">
        <v>0.14000000000000001</v>
      </c>
      <c r="E791">
        <v>0.11</v>
      </c>
      <c r="F791">
        <v>0.63</v>
      </c>
      <c r="G791">
        <v>0.53</v>
      </c>
      <c r="H791">
        <v>0.56000000000000005</v>
      </c>
      <c r="I791">
        <v>1.0900000000000001</v>
      </c>
      <c r="J791">
        <v>1.37</v>
      </c>
      <c r="K791">
        <v>0.95</v>
      </c>
      <c r="L791">
        <v>0.49</v>
      </c>
      <c r="M791">
        <v>7.0000000000000007E-2</v>
      </c>
      <c r="N791">
        <v>7.0000000000000007E-2</v>
      </c>
      <c r="O791">
        <v>0</v>
      </c>
      <c r="P791" t="s">
        <v>18</v>
      </c>
      <c r="Q791" t="s">
        <v>25</v>
      </c>
      <c r="R791" t="s">
        <v>20</v>
      </c>
      <c r="S791" t="s">
        <v>21</v>
      </c>
      <c r="T791" t="s">
        <v>21</v>
      </c>
    </row>
    <row r="792" spans="1:20" x14ac:dyDescent="0.2">
      <c r="A792" t="s">
        <v>1606</v>
      </c>
      <c r="B792" t="s">
        <v>1607</v>
      </c>
      <c r="C792" t="s">
        <v>46</v>
      </c>
      <c r="D792">
        <v>0.14000000000000001</v>
      </c>
      <c r="E792">
        <v>0.11</v>
      </c>
      <c r="F792">
        <v>0.63</v>
      </c>
      <c r="G792">
        <v>0.53</v>
      </c>
      <c r="H792">
        <v>0.56000000000000005</v>
      </c>
      <c r="I792">
        <v>1.0900000000000001</v>
      </c>
      <c r="J792">
        <v>1.37</v>
      </c>
      <c r="K792">
        <v>0.95</v>
      </c>
      <c r="L792">
        <v>0.49</v>
      </c>
      <c r="M792">
        <v>7.0000000000000007E-2</v>
      </c>
      <c r="N792">
        <v>7.0000000000000007E-2</v>
      </c>
      <c r="O792">
        <v>0</v>
      </c>
      <c r="P792" t="s">
        <v>18</v>
      </c>
      <c r="Q792" t="s">
        <v>25</v>
      </c>
      <c r="R792" t="s">
        <v>20</v>
      </c>
      <c r="S792" t="s">
        <v>21</v>
      </c>
      <c r="T792" t="s">
        <v>21</v>
      </c>
    </row>
    <row r="793" spans="1:20" x14ac:dyDescent="0.2">
      <c r="A793" t="s">
        <v>1608</v>
      </c>
      <c r="B793" t="s">
        <v>1609</v>
      </c>
      <c r="C793" t="s">
        <v>46</v>
      </c>
      <c r="D793">
        <v>0.06</v>
      </c>
      <c r="E793">
        <v>0.05</v>
      </c>
      <c r="F793">
        <v>0.27</v>
      </c>
      <c r="G793">
        <v>0.23</v>
      </c>
      <c r="H793">
        <v>0.24</v>
      </c>
      <c r="I793">
        <v>0.47</v>
      </c>
      <c r="J793">
        <v>0.59</v>
      </c>
      <c r="K793">
        <v>0.41</v>
      </c>
      <c r="L793">
        <v>0.21</v>
      </c>
      <c r="M793">
        <v>0.03</v>
      </c>
      <c r="N793">
        <v>0.03</v>
      </c>
      <c r="O793">
        <v>0</v>
      </c>
      <c r="P793" t="s">
        <v>18</v>
      </c>
      <c r="Q793" t="s">
        <v>25</v>
      </c>
      <c r="R793" t="s">
        <v>20</v>
      </c>
      <c r="S793" t="s">
        <v>21</v>
      </c>
      <c r="T793" t="s">
        <v>21</v>
      </c>
    </row>
    <row r="794" spans="1:20" x14ac:dyDescent="0.2">
      <c r="A794" t="s">
        <v>1610</v>
      </c>
      <c r="B794" t="s">
        <v>1611</v>
      </c>
      <c r="C794" t="s">
        <v>46</v>
      </c>
      <c r="D794">
        <v>0</v>
      </c>
      <c r="E794">
        <v>0</v>
      </c>
      <c r="F794">
        <v>0</v>
      </c>
      <c r="G794">
        <v>0</v>
      </c>
      <c r="H794">
        <v>0</v>
      </c>
      <c r="I794">
        <v>0</v>
      </c>
      <c r="J794">
        <v>0</v>
      </c>
      <c r="K794">
        <v>0</v>
      </c>
      <c r="L794">
        <v>0</v>
      </c>
      <c r="M794">
        <v>0</v>
      </c>
      <c r="N794">
        <v>0</v>
      </c>
      <c r="O794">
        <v>0</v>
      </c>
      <c r="P794" t="s">
        <v>18</v>
      </c>
      <c r="Q794" t="s">
        <v>25</v>
      </c>
      <c r="R794" t="s">
        <v>29</v>
      </c>
      <c r="S794" t="s">
        <v>21</v>
      </c>
      <c r="T794" t="s">
        <v>21</v>
      </c>
    </row>
    <row r="795" spans="1:20" x14ac:dyDescent="0.2">
      <c r="A795" t="s">
        <v>1612</v>
      </c>
      <c r="B795" t="s">
        <v>1613</v>
      </c>
      <c r="C795" t="s">
        <v>46</v>
      </c>
      <c r="D795">
        <v>0.76</v>
      </c>
      <c r="E795">
        <v>0.75</v>
      </c>
      <c r="F795">
        <v>1.21</v>
      </c>
      <c r="G795">
        <v>1.7</v>
      </c>
      <c r="H795">
        <v>1.28</v>
      </c>
      <c r="I795">
        <v>0.84</v>
      </c>
      <c r="J795">
        <v>0.45</v>
      </c>
      <c r="K795">
        <v>0.57999999999999996</v>
      </c>
      <c r="L795">
        <v>0.54</v>
      </c>
      <c r="M795">
        <v>0.57999999999999996</v>
      </c>
      <c r="N795">
        <v>0.63</v>
      </c>
      <c r="O795">
        <v>0.9</v>
      </c>
      <c r="P795" t="s">
        <v>18</v>
      </c>
      <c r="Q795" t="s">
        <v>25</v>
      </c>
      <c r="R795" t="s">
        <v>20</v>
      </c>
      <c r="S795" t="s">
        <v>21</v>
      </c>
      <c r="T795" t="s">
        <v>21</v>
      </c>
    </row>
    <row r="796" spans="1:20" x14ac:dyDescent="0.2">
      <c r="A796" t="s">
        <v>1614</v>
      </c>
      <c r="B796" t="s">
        <v>1615</v>
      </c>
      <c r="C796" t="s">
        <v>46</v>
      </c>
      <c r="D796">
        <v>0.76</v>
      </c>
      <c r="E796">
        <v>0.98</v>
      </c>
      <c r="F796">
        <v>1.33</v>
      </c>
      <c r="G796">
        <v>1.69</v>
      </c>
      <c r="H796">
        <v>1.72</v>
      </c>
      <c r="I796">
        <v>1.57</v>
      </c>
      <c r="J796">
        <v>1.86</v>
      </c>
      <c r="K796">
        <v>1.77</v>
      </c>
      <c r="L796">
        <v>1.67</v>
      </c>
      <c r="M796">
        <v>1.41</v>
      </c>
      <c r="N796">
        <v>1.39</v>
      </c>
      <c r="O796">
        <v>1.28</v>
      </c>
      <c r="P796" t="s">
        <v>18</v>
      </c>
      <c r="Q796" t="s">
        <v>25</v>
      </c>
      <c r="R796" t="s">
        <v>20</v>
      </c>
      <c r="S796" t="s">
        <v>21</v>
      </c>
      <c r="T796" t="s">
        <v>21</v>
      </c>
    </row>
    <row r="797" spans="1:20" x14ac:dyDescent="0.2">
      <c r="A797" t="s">
        <v>1616</v>
      </c>
      <c r="B797" t="s">
        <v>1617</v>
      </c>
      <c r="C797" t="s">
        <v>151</v>
      </c>
      <c r="D797">
        <v>324.88</v>
      </c>
      <c r="E797">
        <v>323.66000000000003</v>
      </c>
      <c r="F797">
        <v>322.37</v>
      </c>
      <c r="G797">
        <v>320.32</v>
      </c>
      <c r="H797">
        <v>317.26</v>
      </c>
      <c r="I797">
        <v>310.75</v>
      </c>
      <c r="J797">
        <v>308.14999999999998</v>
      </c>
      <c r="K797">
        <v>309.07</v>
      </c>
      <c r="L797">
        <v>312.69</v>
      </c>
      <c r="M797">
        <v>318.74</v>
      </c>
      <c r="N797">
        <v>323.69</v>
      </c>
      <c r="O797">
        <v>324.67</v>
      </c>
      <c r="P797" t="s">
        <v>33</v>
      </c>
      <c r="Q797" t="s">
        <v>19</v>
      </c>
      <c r="R797" t="s">
        <v>20</v>
      </c>
      <c r="S797" t="s">
        <v>21</v>
      </c>
      <c r="T797" t="s">
        <v>21</v>
      </c>
    </row>
    <row r="798" spans="1:20" x14ac:dyDescent="0.2">
      <c r="A798" t="s">
        <v>1618</v>
      </c>
      <c r="B798" t="s">
        <v>1619</v>
      </c>
      <c r="C798" t="s">
        <v>27</v>
      </c>
      <c r="D798">
        <v>0.6</v>
      </c>
      <c r="E798">
        <v>0.45</v>
      </c>
      <c r="F798">
        <v>2.7</v>
      </c>
      <c r="G798">
        <v>2.25</v>
      </c>
      <c r="H798">
        <v>2.4</v>
      </c>
      <c r="I798">
        <v>4.6500000000000004</v>
      </c>
      <c r="J798">
        <v>5.85</v>
      </c>
      <c r="K798">
        <v>4.05</v>
      </c>
      <c r="L798">
        <v>2.1</v>
      </c>
      <c r="M798">
        <v>0.3</v>
      </c>
      <c r="N798">
        <v>0.3</v>
      </c>
      <c r="O798">
        <v>0</v>
      </c>
      <c r="P798" t="s">
        <v>18</v>
      </c>
      <c r="Q798" t="s">
        <v>19</v>
      </c>
      <c r="R798" t="s">
        <v>20</v>
      </c>
      <c r="S798" t="s">
        <v>21</v>
      </c>
      <c r="T798" t="s">
        <v>21</v>
      </c>
    </row>
    <row r="799" spans="1:20" x14ac:dyDescent="0.2">
      <c r="A799" t="s">
        <v>1620</v>
      </c>
      <c r="B799" t="s">
        <v>1621</v>
      </c>
      <c r="C799" t="s">
        <v>27</v>
      </c>
      <c r="D799">
        <v>0</v>
      </c>
      <c r="E799">
        <v>0</v>
      </c>
      <c r="F799">
        <v>0</v>
      </c>
      <c r="G799">
        <v>0</v>
      </c>
      <c r="H799">
        <v>0</v>
      </c>
      <c r="I799">
        <v>0</v>
      </c>
      <c r="J799">
        <v>0</v>
      </c>
      <c r="K799">
        <v>0</v>
      </c>
      <c r="L799">
        <v>0</v>
      </c>
      <c r="M799">
        <v>0</v>
      </c>
      <c r="N799">
        <v>0</v>
      </c>
      <c r="O799">
        <v>0</v>
      </c>
      <c r="P799" t="s">
        <v>18</v>
      </c>
      <c r="Q799" t="s">
        <v>19</v>
      </c>
      <c r="R799" t="s">
        <v>29</v>
      </c>
      <c r="S799" t="s">
        <v>21</v>
      </c>
      <c r="T799" t="s">
        <v>21</v>
      </c>
    </row>
    <row r="800" spans="1:20" x14ac:dyDescent="0.2">
      <c r="A800" t="s">
        <v>1622</v>
      </c>
      <c r="B800" t="s">
        <v>1623</v>
      </c>
      <c r="C800" t="s">
        <v>27</v>
      </c>
      <c r="D800">
        <v>0.6</v>
      </c>
      <c r="E800">
        <v>0.45</v>
      </c>
      <c r="F800">
        <v>2.7</v>
      </c>
      <c r="G800">
        <v>2.25</v>
      </c>
      <c r="H800">
        <v>2.4</v>
      </c>
      <c r="I800">
        <v>4.6500000000000004</v>
      </c>
      <c r="J800">
        <v>5.85</v>
      </c>
      <c r="K800">
        <v>4.05</v>
      </c>
      <c r="L800">
        <v>2.1</v>
      </c>
      <c r="M800">
        <v>0.3</v>
      </c>
      <c r="N800">
        <v>0.3</v>
      </c>
      <c r="O800">
        <v>0</v>
      </c>
      <c r="P800" t="s">
        <v>18</v>
      </c>
      <c r="Q800" t="s">
        <v>19</v>
      </c>
      <c r="R800" t="s">
        <v>20</v>
      </c>
      <c r="S800" t="s">
        <v>21</v>
      </c>
      <c r="T800" t="s">
        <v>21</v>
      </c>
    </row>
    <row r="801" spans="1:20" x14ac:dyDescent="0.2">
      <c r="A801" t="s">
        <v>1624</v>
      </c>
      <c r="B801" t="s">
        <v>1625</v>
      </c>
      <c r="C801" t="s">
        <v>43</v>
      </c>
      <c r="D801">
        <v>4.22</v>
      </c>
      <c r="E801">
        <v>4.18</v>
      </c>
      <c r="F801">
        <v>3.87</v>
      </c>
      <c r="G801">
        <v>2.83</v>
      </c>
      <c r="H801">
        <v>1.85</v>
      </c>
      <c r="I801">
        <v>3.15</v>
      </c>
      <c r="J801">
        <v>2.39</v>
      </c>
      <c r="K801">
        <v>2.4500000000000002</v>
      </c>
      <c r="L801">
        <v>2.56</v>
      </c>
      <c r="M801">
        <v>2.5</v>
      </c>
      <c r="N801">
        <v>3.21</v>
      </c>
      <c r="O801">
        <v>3.94</v>
      </c>
      <c r="P801" t="s">
        <v>18</v>
      </c>
      <c r="Q801" t="s">
        <v>25</v>
      </c>
      <c r="R801" t="s">
        <v>20</v>
      </c>
      <c r="S801" t="s">
        <v>21</v>
      </c>
      <c r="T801" t="s">
        <v>21</v>
      </c>
    </row>
    <row r="802" spans="1:20" x14ac:dyDescent="0.2">
      <c r="A802" t="s">
        <v>1626</v>
      </c>
      <c r="B802" t="s">
        <v>1627</v>
      </c>
      <c r="C802" t="s">
        <v>43</v>
      </c>
      <c r="D802">
        <v>0.8</v>
      </c>
      <c r="E802">
        <v>0.6</v>
      </c>
      <c r="F802">
        <v>3.6</v>
      </c>
      <c r="G802">
        <v>3</v>
      </c>
      <c r="H802">
        <v>3.2</v>
      </c>
      <c r="I802">
        <v>6.2</v>
      </c>
      <c r="J802">
        <v>7.8</v>
      </c>
      <c r="K802">
        <v>5.4</v>
      </c>
      <c r="L802">
        <v>2.8</v>
      </c>
      <c r="M802">
        <v>0.4</v>
      </c>
      <c r="N802">
        <v>0.4</v>
      </c>
      <c r="O802">
        <v>0</v>
      </c>
      <c r="P802" t="s">
        <v>18</v>
      </c>
      <c r="Q802" t="s">
        <v>25</v>
      </c>
      <c r="R802" t="s">
        <v>20</v>
      </c>
      <c r="S802" t="s">
        <v>21</v>
      </c>
      <c r="T802" t="s">
        <v>21</v>
      </c>
    </row>
    <row r="803" spans="1:20" x14ac:dyDescent="0.2">
      <c r="A803" t="s">
        <v>1628</v>
      </c>
      <c r="B803" t="s">
        <v>1629</v>
      </c>
      <c r="C803" t="s">
        <v>46</v>
      </c>
      <c r="D803">
        <v>103.76</v>
      </c>
      <c r="E803">
        <v>103.76</v>
      </c>
      <c r="F803">
        <v>103.76</v>
      </c>
      <c r="G803">
        <v>103.76</v>
      </c>
      <c r="H803">
        <v>103.76</v>
      </c>
      <c r="I803">
        <v>103.76</v>
      </c>
      <c r="J803">
        <v>103.76</v>
      </c>
      <c r="K803">
        <v>103.76</v>
      </c>
      <c r="L803">
        <v>103.76</v>
      </c>
      <c r="M803">
        <v>103.76</v>
      </c>
      <c r="N803">
        <v>103.76</v>
      </c>
      <c r="O803">
        <v>103.76</v>
      </c>
      <c r="P803" t="s">
        <v>33</v>
      </c>
      <c r="Q803" t="s">
        <v>25</v>
      </c>
      <c r="R803" t="s">
        <v>20</v>
      </c>
      <c r="S803" t="s">
        <v>21</v>
      </c>
      <c r="T803" t="s">
        <v>21</v>
      </c>
    </row>
    <row r="804" spans="1:20" x14ac:dyDescent="0.2">
      <c r="A804" t="s">
        <v>1630</v>
      </c>
      <c r="B804" t="s">
        <v>1631</v>
      </c>
      <c r="C804" t="s">
        <v>46</v>
      </c>
      <c r="D804">
        <v>95.34</v>
      </c>
      <c r="E804">
        <v>95.34</v>
      </c>
      <c r="F804">
        <v>95.34</v>
      </c>
      <c r="G804">
        <v>95.34</v>
      </c>
      <c r="H804">
        <v>95.34</v>
      </c>
      <c r="I804">
        <v>95.34</v>
      </c>
      <c r="J804">
        <v>95.34</v>
      </c>
      <c r="K804">
        <v>95.34</v>
      </c>
      <c r="L804">
        <v>95.34</v>
      </c>
      <c r="M804">
        <v>95.34</v>
      </c>
      <c r="N804">
        <v>95.34</v>
      </c>
      <c r="O804">
        <v>95.34</v>
      </c>
      <c r="P804" t="s">
        <v>33</v>
      </c>
      <c r="Q804" t="s">
        <v>25</v>
      </c>
      <c r="R804" t="s">
        <v>20</v>
      </c>
      <c r="S804" t="s">
        <v>21</v>
      </c>
      <c r="T804" t="s">
        <v>21</v>
      </c>
    </row>
    <row r="805" spans="1:20" x14ac:dyDescent="0.2">
      <c r="A805" t="s">
        <v>1632</v>
      </c>
      <c r="B805" t="s">
        <v>1633</v>
      </c>
      <c r="C805" t="s">
        <v>46</v>
      </c>
      <c r="D805">
        <v>96.85</v>
      </c>
      <c r="E805">
        <v>96.85</v>
      </c>
      <c r="F805">
        <v>96.85</v>
      </c>
      <c r="G805">
        <v>96.85</v>
      </c>
      <c r="H805">
        <v>96.85</v>
      </c>
      <c r="I805">
        <v>96.85</v>
      </c>
      <c r="J805">
        <v>96.85</v>
      </c>
      <c r="K805">
        <v>96.85</v>
      </c>
      <c r="L805">
        <v>96.85</v>
      </c>
      <c r="M805">
        <v>96.85</v>
      </c>
      <c r="N805">
        <v>96.85</v>
      </c>
      <c r="O805">
        <v>96.85</v>
      </c>
      <c r="P805" t="s">
        <v>33</v>
      </c>
      <c r="Q805" t="s">
        <v>25</v>
      </c>
      <c r="R805" t="s">
        <v>20</v>
      </c>
      <c r="S805" t="s">
        <v>21</v>
      </c>
      <c r="T805" t="s">
        <v>21</v>
      </c>
    </row>
    <row r="806" spans="1:20" x14ac:dyDescent="0.2">
      <c r="A806" t="s">
        <v>1634</v>
      </c>
      <c r="B806" t="s">
        <v>1635</v>
      </c>
      <c r="C806" t="s">
        <v>46</v>
      </c>
      <c r="D806">
        <v>102.47</v>
      </c>
      <c r="E806">
        <v>102.47</v>
      </c>
      <c r="F806">
        <v>102.47</v>
      </c>
      <c r="G806">
        <v>102.47</v>
      </c>
      <c r="H806">
        <v>102.47</v>
      </c>
      <c r="I806">
        <v>102.47</v>
      </c>
      <c r="J806">
        <v>102.47</v>
      </c>
      <c r="K806">
        <v>102.47</v>
      </c>
      <c r="L806">
        <v>102.47</v>
      </c>
      <c r="M806">
        <v>102.47</v>
      </c>
      <c r="N806">
        <v>102.47</v>
      </c>
      <c r="O806">
        <v>102.47</v>
      </c>
      <c r="P806" t="s">
        <v>33</v>
      </c>
      <c r="Q806" t="s">
        <v>25</v>
      </c>
      <c r="R806" t="s">
        <v>20</v>
      </c>
      <c r="S806" t="s">
        <v>21</v>
      </c>
      <c r="T806" t="s">
        <v>21</v>
      </c>
    </row>
    <row r="807" spans="1:20" x14ac:dyDescent="0.2">
      <c r="A807" t="s">
        <v>1636</v>
      </c>
      <c r="B807" t="s">
        <v>1637</v>
      </c>
      <c r="C807" t="s">
        <v>46</v>
      </c>
      <c r="D807">
        <v>103.81</v>
      </c>
      <c r="E807">
        <v>103.81</v>
      </c>
      <c r="F807">
        <v>103.81</v>
      </c>
      <c r="G807">
        <v>103.81</v>
      </c>
      <c r="H807">
        <v>103.81</v>
      </c>
      <c r="I807">
        <v>103.81</v>
      </c>
      <c r="J807">
        <v>103.81</v>
      </c>
      <c r="K807">
        <v>103.81</v>
      </c>
      <c r="L807">
        <v>103.81</v>
      </c>
      <c r="M807">
        <v>103.81</v>
      </c>
      <c r="N807">
        <v>103.81</v>
      </c>
      <c r="O807">
        <v>103.81</v>
      </c>
      <c r="P807" t="s">
        <v>33</v>
      </c>
      <c r="Q807" t="s">
        <v>25</v>
      </c>
      <c r="R807" t="s">
        <v>20</v>
      </c>
      <c r="S807" t="s">
        <v>21</v>
      </c>
      <c r="T807" t="s">
        <v>21</v>
      </c>
    </row>
    <row r="808" spans="1:20" x14ac:dyDescent="0.2">
      <c r="A808" t="s">
        <v>1638</v>
      </c>
      <c r="B808" t="s">
        <v>1639</v>
      </c>
      <c r="C808" t="s">
        <v>46</v>
      </c>
      <c r="D808">
        <v>100.99</v>
      </c>
      <c r="E808">
        <v>100.99</v>
      </c>
      <c r="F808">
        <v>100.99</v>
      </c>
      <c r="G808">
        <v>100.99</v>
      </c>
      <c r="H808">
        <v>100.99</v>
      </c>
      <c r="I808">
        <v>100.99</v>
      </c>
      <c r="J808">
        <v>100.99</v>
      </c>
      <c r="K808">
        <v>100.99</v>
      </c>
      <c r="L808">
        <v>100.99</v>
      </c>
      <c r="M808">
        <v>100.99</v>
      </c>
      <c r="N808">
        <v>100.99</v>
      </c>
      <c r="O808">
        <v>100.99</v>
      </c>
      <c r="P808" t="s">
        <v>33</v>
      </c>
      <c r="Q808" t="s">
        <v>25</v>
      </c>
      <c r="R808" t="s">
        <v>20</v>
      </c>
      <c r="S808" t="s">
        <v>21</v>
      </c>
      <c r="T808" t="s">
        <v>21</v>
      </c>
    </row>
    <row r="809" spans="1:20" x14ac:dyDescent="0.2">
      <c r="A809" t="s">
        <v>1640</v>
      </c>
      <c r="B809" t="s">
        <v>1641</v>
      </c>
      <c r="C809" t="s">
        <v>46</v>
      </c>
      <c r="D809">
        <v>97.06</v>
      </c>
      <c r="E809">
        <v>97.06</v>
      </c>
      <c r="F809">
        <v>97.06</v>
      </c>
      <c r="G809">
        <v>97.06</v>
      </c>
      <c r="H809">
        <v>97.06</v>
      </c>
      <c r="I809">
        <v>97.06</v>
      </c>
      <c r="J809">
        <v>97.06</v>
      </c>
      <c r="K809">
        <v>97.06</v>
      </c>
      <c r="L809">
        <v>97.06</v>
      </c>
      <c r="M809">
        <v>97.06</v>
      </c>
      <c r="N809">
        <v>97.06</v>
      </c>
      <c r="O809">
        <v>97.06</v>
      </c>
      <c r="P809" t="s">
        <v>33</v>
      </c>
      <c r="Q809" t="s">
        <v>25</v>
      </c>
      <c r="R809" t="s">
        <v>20</v>
      </c>
      <c r="S809" t="s">
        <v>21</v>
      </c>
      <c r="T809" t="s">
        <v>21</v>
      </c>
    </row>
    <row r="810" spans="1:20" x14ac:dyDescent="0.2">
      <c r="A810" t="s">
        <v>1642</v>
      </c>
      <c r="B810" t="s">
        <v>1643</v>
      </c>
      <c r="C810" t="s">
        <v>46</v>
      </c>
      <c r="D810">
        <v>101.8</v>
      </c>
      <c r="E810">
        <v>101.8</v>
      </c>
      <c r="F810">
        <v>101.8</v>
      </c>
      <c r="G810">
        <v>101.8</v>
      </c>
      <c r="H810">
        <v>101.8</v>
      </c>
      <c r="I810">
        <v>101.8</v>
      </c>
      <c r="J810">
        <v>101.8</v>
      </c>
      <c r="K810">
        <v>101.8</v>
      </c>
      <c r="L810">
        <v>101.8</v>
      </c>
      <c r="M810">
        <v>101.8</v>
      </c>
      <c r="N810">
        <v>101.8</v>
      </c>
      <c r="O810">
        <v>101.8</v>
      </c>
      <c r="P810" t="s">
        <v>33</v>
      </c>
      <c r="Q810" t="s">
        <v>25</v>
      </c>
      <c r="R810" t="s">
        <v>20</v>
      </c>
      <c r="S810" t="s">
        <v>21</v>
      </c>
      <c r="T810" t="s">
        <v>21</v>
      </c>
    </row>
    <row r="811" spans="1:20" x14ac:dyDescent="0.2">
      <c r="A811" t="s">
        <v>1644</v>
      </c>
      <c r="B811" t="s">
        <v>1645</v>
      </c>
      <c r="C811" t="s">
        <v>27</v>
      </c>
      <c r="D811">
        <v>48.08</v>
      </c>
      <c r="E811">
        <v>48.08</v>
      </c>
      <c r="F811">
        <v>48.08</v>
      </c>
      <c r="G811">
        <v>48.08</v>
      </c>
      <c r="H811">
        <v>48.08</v>
      </c>
      <c r="I811">
        <v>48.08</v>
      </c>
      <c r="J811">
        <v>48.08</v>
      </c>
      <c r="K811">
        <v>48.08</v>
      </c>
      <c r="L811">
        <v>48.08</v>
      </c>
      <c r="M811">
        <v>48.08</v>
      </c>
      <c r="N811">
        <v>48.08</v>
      </c>
      <c r="O811">
        <v>48.08</v>
      </c>
      <c r="P811" t="s">
        <v>33</v>
      </c>
      <c r="Q811" t="s">
        <v>19</v>
      </c>
      <c r="R811" t="s">
        <v>20</v>
      </c>
      <c r="S811" t="s">
        <v>21</v>
      </c>
      <c r="T811" t="s">
        <v>21</v>
      </c>
    </row>
    <row r="812" spans="1:20" x14ac:dyDescent="0.2">
      <c r="A812" t="s">
        <v>1646</v>
      </c>
      <c r="B812" t="s">
        <v>1647</v>
      </c>
      <c r="C812" t="s">
        <v>60</v>
      </c>
      <c r="D812">
        <v>28.27</v>
      </c>
      <c r="E812">
        <v>27.21</v>
      </c>
      <c r="F812">
        <v>26.44</v>
      </c>
      <c r="G812">
        <v>24.79</v>
      </c>
      <c r="H812">
        <v>30.34</v>
      </c>
      <c r="I812">
        <v>31.04</v>
      </c>
      <c r="J812">
        <v>28.44</v>
      </c>
      <c r="K812">
        <v>28.98</v>
      </c>
      <c r="L812">
        <v>27.9</v>
      </c>
      <c r="M812">
        <v>25.12</v>
      </c>
      <c r="N812">
        <v>28.72</v>
      </c>
      <c r="O812">
        <v>30.48</v>
      </c>
      <c r="P812" t="s">
        <v>18</v>
      </c>
      <c r="Q812" t="s">
        <v>19</v>
      </c>
      <c r="R812" t="s">
        <v>20</v>
      </c>
      <c r="S812" t="s">
        <v>21</v>
      </c>
      <c r="T812" t="s">
        <v>21</v>
      </c>
    </row>
    <row r="813" spans="1:20" x14ac:dyDescent="0.2">
      <c r="A813" t="s">
        <v>1648</v>
      </c>
      <c r="B813" t="s">
        <v>1285</v>
      </c>
      <c r="C813" t="s">
        <v>23</v>
      </c>
      <c r="D813">
        <v>0</v>
      </c>
      <c r="E813">
        <v>0</v>
      </c>
      <c r="F813">
        <v>0</v>
      </c>
      <c r="G813">
        <v>0</v>
      </c>
      <c r="H813">
        <v>0</v>
      </c>
      <c r="I813">
        <v>0</v>
      </c>
      <c r="J813">
        <v>0</v>
      </c>
      <c r="K813">
        <v>0</v>
      </c>
      <c r="L813">
        <v>0</v>
      </c>
      <c r="M813">
        <v>0</v>
      </c>
      <c r="N813">
        <v>0</v>
      </c>
      <c r="O813">
        <v>0</v>
      </c>
      <c r="P813" t="s">
        <v>18</v>
      </c>
      <c r="Q813" t="s">
        <v>25</v>
      </c>
      <c r="R813" t="s">
        <v>29</v>
      </c>
      <c r="S813" t="s">
        <v>21</v>
      </c>
      <c r="T813" t="s">
        <v>21</v>
      </c>
    </row>
    <row r="814" spans="1:20" x14ac:dyDescent="0.2">
      <c r="A814" t="s">
        <v>1649</v>
      </c>
      <c r="B814" t="s">
        <v>1650</v>
      </c>
      <c r="C814" t="s">
        <v>16</v>
      </c>
      <c r="D814">
        <v>51.64</v>
      </c>
      <c r="E814">
        <v>51.7</v>
      </c>
      <c r="F814">
        <v>51.06</v>
      </c>
      <c r="G814">
        <v>50.74</v>
      </c>
      <c r="H814">
        <v>50.31</v>
      </c>
      <c r="I814">
        <v>49.57</v>
      </c>
      <c r="J814">
        <v>49.4</v>
      </c>
      <c r="K814">
        <v>49.44</v>
      </c>
      <c r="L814">
        <v>49.92</v>
      </c>
      <c r="M814">
        <v>50.31</v>
      </c>
      <c r="N814">
        <v>51.13</v>
      </c>
      <c r="O814">
        <v>51.56</v>
      </c>
      <c r="P814" t="s">
        <v>33</v>
      </c>
      <c r="Q814" t="s">
        <v>19</v>
      </c>
      <c r="R814" t="s">
        <v>20</v>
      </c>
      <c r="S814" t="s">
        <v>21</v>
      </c>
      <c r="T814" t="s">
        <v>21</v>
      </c>
    </row>
    <row r="815" spans="1:20" x14ac:dyDescent="0.2">
      <c r="A815" t="s">
        <v>1651</v>
      </c>
      <c r="B815" t="s">
        <v>1652</v>
      </c>
      <c r="C815" t="s">
        <v>43</v>
      </c>
      <c r="D815">
        <v>1.1299999999999999</v>
      </c>
      <c r="E815">
        <v>0.84</v>
      </c>
      <c r="F815">
        <v>0.7</v>
      </c>
      <c r="G815">
        <v>0.63</v>
      </c>
      <c r="H815">
        <v>0.83</v>
      </c>
      <c r="I815">
        <v>0.9</v>
      </c>
      <c r="J815">
        <v>1.05</v>
      </c>
      <c r="K815">
        <v>1.1100000000000001</v>
      </c>
      <c r="L815">
        <v>1.03</v>
      </c>
      <c r="M815">
        <v>1.03</v>
      </c>
      <c r="N815">
        <v>0.97</v>
      </c>
      <c r="O815">
        <v>0.84</v>
      </c>
      <c r="P815" t="s">
        <v>18</v>
      </c>
      <c r="Q815" t="s">
        <v>19</v>
      </c>
      <c r="R815" t="s">
        <v>20</v>
      </c>
      <c r="S815" t="s">
        <v>21</v>
      </c>
      <c r="T815" t="s">
        <v>21</v>
      </c>
    </row>
    <row r="816" spans="1:20" x14ac:dyDescent="0.2">
      <c r="A816" t="s">
        <v>1653</v>
      </c>
      <c r="B816" t="s">
        <v>1654</v>
      </c>
      <c r="C816" t="s">
        <v>16</v>
      </c>
      <c r="D816">
        <v>0.8</v>
      </c>
      <c r="E816">
        <v>0.6</v>
      </c>
      <c r="F816">
        <v>3.6</v>
      </c>
      <c r="G816">
        <v>3</v>
      </c>
      <c r="H816">
        <v>3.2</v>
      </c>
      <c r="I816">
        <v>6.2</v>
      </c>
      <c r="J816">
        <v>7.8</v>
      </c>
      <c r="K816">
        <v>5.4</v>
      </c>
      <c r="L816">
        <v>2.8</v>
      </c>
      <c r="M816">
        <v>0.4</v>
      </c>
      <c r="N816">
        <v>0.4</v>
      </c>
      <c r="O816">
        <v>0</v>
      </c>
      <c r="P816" t="s">
        <v>18</v>
      </c>
      <c r="Q816" t="s">
        <v>19</v>
      </c>
      <c r="R816" t="s">
        <v>20</v>
      </c>
      <c r="S816" t="s">
        <v>21</v>
      </c>
      <c r="T816" t="s">
        <v>21</v>
      </c>
    </row>
    <row r="817" spans="1:20" x14ac:dyDescent="0.2">
      <c r="A817" t="s">
        <v>1655</v>
      </c>
      <c r="B817" t="s">
        <v>1656</v>
      </c>
      <c r="C817" t="s">
        <v>16</v>
      </c>
      <c r="D817">
        <v>0.4</v>
      </c>
      <c r="E817">
        <v>0.3</v>
      </c>
      <c r="F817">
        <v>1.8</v>
      </c>
      <c r="G817">
        <v>1.5</v>
      </c>
      <c r="H817">
        <v>1.6</v>
      </c>
      <c r="I817">
        <v>3.1</v>
      </c>
      <c r="J817">
        <v>3.9</v>
      </c>
      <c r="K817">
        <v>2.7</v>
      </c>
      <c r="L817">
        <v>1.4</v>
      </c>
      <c r="M817">
        <v>0.2</v>
      </c>
      <c r="N817">
        <v>0.2</v>
      </c>
      <c r="O817">
        <v>0</v>
      </c>
      <c r="P817" t="s">
        <v>18</v>
      </c>
      <c r="Q817" t="s">
        <v>19</v>
      </c>
      <c r="R817" t="s">
        <v>20</v>
      </c>
      <c r="S817" t="s">
        <v>21</v>
      </c>
      <c r="T817" t="s">
        <v>21</v>
      </c>
    </row>
    <row r="818" spans="1:20" x14ac:dyDescent="0.2">
      <c r="A818" t="s">
        <v>1657</v>
      </c>
      <c r="B818" t="s">
        <v>1658</v>
      </c>
      <c r="C818" t="s">
        <v>221</v>
      </c>
      <c r="D818">
        <v>10</v>
      </c>
      <c r="E818">
        <v>7.5</v>
      </c>
      <c r="F818">
        <v>45</v>
      </c>
      <c r="G818">
        <v>37.5</v>
      </c>
      <c r="H818">
        <v>40</v>
      </c>
      <c r="I818">
        <v>77.5</v>
      </c>
      <c r="J818">
        <v>97.5</v>
      </c>
      <c r="K818">
        <v>67.5</v>
      </c>
      <c r="L818">
        <v>35</v>
      </c>
      <c r="M818">
        <v>5</v>
      </c>
      <c r="N818">
        <v>5</v>
      </c>
      <c r="O818">
        <v>0</v>
      </c>
      <c r="P818" t="s">
        <v>18</v>
      </c>
      <c r="Q818" t="s">
        <v>25</v>
      </c>
      <c r="R818" t="s">
        <v>20</v>
      </c>
      <c r="S818" t="s">
        <v>21</v>
      </c>
      <c r="T818" t="s">
        <v>21</v>
      </c>
    </row>
    <row r="819" spans="1:20" x14ac:dyDescent="0.2">
      <c r="A819" t="s">
        <v>1659</v>
      </c>
      <c r="B819" t="s">
        <v>1660</v>
      </c>
      <c r="C819" t="s">
        <v>43</v>
      </c>
      <c r="D819">
        <v>4.3</v>
      </c>
      <c r="E819">
        <v>3.23</v>
      </c>
      <c r="F819">
        <v>19.37</v>
      </c>
      <c r="G819">
        <v>16.14</v>
      </c>
      <c r="H819">
        <v>17.22</v>
      </c>
      <c r="I819">
        <v>33.36</v>
      </c>
      <c r="J819">
        <v>41.96</v>
      </c>
      <c r="K819">
        <v>29.05</v>
      </c>
      <c r="L819">
        <v>15.06</v>
      </c>
      <c r="M819">
        <v>2.15</v>
      </c>
      <c r="N819">
        <v>2.15</v>
      </c>
      <c r="O819">
        <v>0</v>
      </c>
      <c r="P819" t="s">
        <v>18</v>
      </c>
      <c r="Q819" t="s">
        <v>19</v>
      </c>
      <c r="R819" t="s">
        <v>20</v>
      </c>
      <c r="S819" t="s">
        <v>21</v>
      </c>
      <c r="T819" t="s">
        <v>21</v>
      </c>
    </row>
    <row r="820" spans="1:20" x14ac:dyDescent="0.2">
      <c r="A820" t="s">
        <v>1661</v>
      </c>
      <c r="B820" t="s">
        <v>1662</v>
      </c>
      <c r="C820" t="s">
        <v>43</v>
      </c>
      <c r="D820">
        <v>12.4</v>
      </c>
      <c r="E820">
        <v>9.3000000000000007</v>
      </c>
      <c r="F820">
        <v>55.8</v>
      </c>
      <c r="G820">
        <v>46.5</v>
      </c>
      <c r="H820">
        <v>49.6</v>
      </c>
      <c r="I820">
        <v>96.1</v>
      </c>
      <c r="J820">
        <v>120.9</v>
      </c>
      <c r="K820">
        <v>83.7</v>
      </c>
      <c r="L820">
        <v>43.4</v>
      </c>
      <c r="M820">
        <v>6.2</v>
      </c>
      <c r="N820">
        <v>6.2</v>
      </c>
      <c r="O820">
        <v>0</v>
      </c>
      <c r="P820" t="s">
        <v>18</v>
      </c>
      <c r="Q820" t="s">
        <v>25</v>
      </c>
      <c r="R820" t="s">
        <v>20</v>
      </c>
      <c r="S820" t="s">
        <v>21</v>
      </c>
      <c r="T820" t="s">
        <v>21</v>
      </c>
    </row>
    <row r="821" spans="1:20" x14ac:dyDescent="0.2">
      <c r="A821" t="s">
        <v>1663</v>
      </c>
      <c r="B821" t="s">
        <v>1664</v>
      </c>
      <c r="C821" t="s">
        <v>43</v>
      </c>
      <c r="D821">
        <v>11.04</v>
      </c>
      <c r="E821">
        <v>8.2799999999999994</v>
      </c>
      <c r="F821">
        <v>49.68</v>
      </c>
      <c r="G821">
        <v>41.4</v>
      </c>
      <c r="H821">
        <v>44.16</v>
      </c>
      <c r="I821">
        <v>85.56</v>
      </c>
      <c r="J821">
        <v>107.64</v>
      </c>
      <c r="K821">
        <v>74.52</v>
      </c>
      <c r="L821">
        <v>38.64</v>
      </c>
      <c r="M821">
        <v>5.52</v>
      </c>
      <c r="N821">
        <v>5.52</v>
      </c>
      <c r="O821">
        <v>0</v>
      </c>
      <c r="P821" t="s">
        <v>18</v>
      </c>
      <c r="Q821" t="s">
        <v>25</v>
      </c>
      <c r="R821" t="s">
        <v>20</v>
      </c>
      <c r="S821" t="s">
        <v>21</v>
      </c>
      <c r="T821" t="s">
        <v>21</v>
      </c>
    </row>
    <row r="822" spans="1:20" x14ac:dyDescent="0.2">
      <c r="A822" t="s">
        <v>1665</v>
      </c>
      <c r="B822" t="s">
        <v>1666</v>
      </c>
      <c r="C822" t="s">
        <v>43</v>
      </c>
      <c r="D822" s="47">
        <v>0</v>
      </c>
      <c r="E822" s="47">
        <v>0</v>
      </c>
      <c r="F822" s="47">
        <v>0</v>
      </c>
      <c r="G822" s="47">
        <v>77.92</v>
      </c>
      <c r="H822" s="47">
        <v>92.98</v>
      </c>
      <c r="I822" s="47">
        <f>VLOOKUP($A822,[1]draft!$A:$O,9,FALSE)</f>
        <v>78.87</v>
      </c>
      <c r="J822" s="47">
        <v>0</v>
      </c>
      <c r="K822" s="47">
        <v>0</v>
      </c>
      <c r="L822" s="47">
        <v>0</v>
      </c>
      <c r="M822" s="47">
        <v>1</v>
      </c>
      <c r="N822" s="47">
        <v>0</v>
      </c>
      <c r="O822" s="47">
        <v>0</v>
      </c>
      <c r="P822" t="s">
        <v>18</v>
      </c>
      <c r="Q822" t="s">
        <v>19</v>
      </c>
      <c r="R822" t="s">
        <v>20</v>
      </c>
      <c r="S822" t="s">
        <v>21</v>
      </c>
      <c r="T822" t="s">
        <v>21</v>
      </c>
    </row>
    <row r="823" spans="1:20" x14ac:dyDescent="0.2">
      <c r="A823" t="s">
        <v>1667</v>
      </c>
      <c r="B823" t="s">
        <v>1668</v>
      </c>
      <c r="C823" t="s">
        <v>57</v>
      </c>
      <c r="D823">
        <v>5.6</v>
      </c>
      <c r="E823">
        <v>7.2</v>
      </c>
      <c r="F823">
        <v>7.2</v>
      </c>
      <c r="G823">
        <v>8</v>
      </c>
      <c r="H823">
        <v>8.8000000000000007</v>
      </c>
      <c r="I823">
        <v>8.8000000000000007</v>
      </c>
      <c r="J823">
        <v>8</v>
      </c>
      <c r="K823">
        <v>8.6</v>
      </c>
      <c r="L823">
        <v>6.4</v>
      </c>
      <c r="M823">
        <v>6.4</v>
      </c>
      <c r="N823">
        <v>5.6</v>
      </c>
      <c r="O823">
        <v>6.4</v>
      </c>
      <c r="P823" t="s">
        <v>33</v>
      </c>
      <c r="Q823" t="s">
        <v>19</v>
      </c>
      <c r="R823" t="s">
        <v>20</v>
      </c>
      <c r="S823" t="s">
        <v>21</v>
      </c>
      <c r="T823" t="s">
        <v>21</v>
      </c>
    </row>
    <row r="824" spans="1:20" x14ac:dyDescent="0.2">
      <c r="A824" t="s">
        <v>1669</v>
      </c>
      <c r="B824" t="s">
        <v>1670</v>
      </c>
      <c r="C824" t="s">
        <v>43</v>
      </c>
      <c r="D824">
        <v>46.05</v>
      </c>
      <c r="E824">
        <v>46.05</v>
      </c>
      <c r="F824">
        <v>46.05</v>
      </c>
      <c r="G824">
        <v>46.05</v>
      </c>
      <c r="H824">
        <v>46.05</v>
      </c>
      <c r="I824">
        <v>46.05</v>
      </c>
      <c r="J824">
        <v>46.05</v>
      </c>
      <c r="K824">
        <v>46.05</v>
      </c>
      <c r="L824">
        <v>46.05</v>
      </c>
      <c r="M824">
        <v>46.05</v>
      </c>
      <c r="N824">
        <v>46.05</v>
      </c>
      <c r="O824">
        <v>46.05</v>
      </c>
      <c r="P824" t="s">
        <v>33</v>
      </c>
      <c r="Q824" t="s">
        <v>19</v>
      </c>
      <c r="R824" t="s">
        <v>20</v>
      </c>
      <c r="S824" t="s">
        <v>21</v>
      </c>
      <c r="T824" t="s">
        <v>21</v>
      </c>
    </row>
    <row r="825" spans="1:20" x14ac:dyDescent="0.2">
      <c r="A825" t="s">
        <v>1671</v>
      </c>
      <c r="B825" t="s">
        <v>1672</v>
      </c>
      <c r="C825" t="s">
        <v>221</v>
      </c>
      <c r="D825">
        <v>1.5</v>
      </c>
      <c r="E825">
        <v>1.5</v>
      </c>
      <c r="F825">
        <v>1.5</v>
      </c>
      <c r="G825">
        <v>1.5</v>
      </c>
      <c r="H825">
        <v>1.46</v>
      </c>
      <c r="I825">
        <v>1.5</v>
      </c>
      <c r="J825">
        <v>1.5</v>
      </c>
      <c r="K825">
        <v>1.5</v>
      </c>
      <c r="L825">
        <v>1.5</v>
      </c>
      <c r="M825">
        <v>1.5</v>
      </c>
      <c r="N825">
        <v>1.5</v>
      </c>
      <c r="O825">
        <v>1.5</v>
      </c>
      <c r="P825" t="s">
        <v>18</v>
      </c>
      <c r="Q825" t="s">
        <v>25</v>
      </c>
      <c r="R825" t="s">
        <v>20</v>
      </c>
      <c r="S825" t="s">
        <v>21</v>
      </c>
      <c r="T825" t="s">
        <v>21</v>
      </c>
    </row>
    <row r="826" spans="1:20" x14ac:dyDescent="0.2">
      <c r="A826" t="s">
        <v>1673</v>
      </c>
      <c r="B826" t="s">
        <v>1674</v>
      </c>
      <c r="C826" t="s">
        <v>31</v>
      </c>
      <c r="D826">
        <v>47</v>
      </c>
      <c r="E826">
        <v>47</v>
      </c>
      <c r="F826">
        <v>47</v>
      </c>
      <c r="G826">
        <v>47</v>
      </c>
      <c r="H826">
        <v>47</v>
      </c>
      <c r="I826">
        <v>47</v>
      </c>
      <c r="J826">
        <v>47</v>
      </c>
      <c r="K826">
        <v>47</v>
      </c>
      <c r="L826">
        <v>47</v>
      </c>
      <c r="M826">
        <v>47</v>
      </c>
      <c r="N826">
        <v>47</v>
      </c>
      <c r="O826">
        <v>47</v>
      </c>
      <c r="P826" t="s">
        <v>33</v>
      </c>
      <c r="Q826" t="s">
        <v>19</v>
      </c>
      <c r="R826" t="s">
        <v>20</v>
      </c>
      <c r="S826" t="s">
        <v>21</v>
      </c>
      <c r="T826" t="s">
        <v>21</v>
      </c>
    </row>
    <row r="827" spans="1:20" x14ac:dyDescent="0.2">
      <c r="A827" t="s">
        <v>1675</v>
      </c>
      <c r="B827" t="s">
        <v>1676</v>
      </c>
      <c r="C827" t="s">
        <v>43</v>
      </c>
      <c r="D827">
        <v>0.04</v>
      </c>
      <c r="E827">
        <v>0.03</v>
      </c>
      <c r="F827">
        <v>0.18</v>
      </c>
      <c r="G827">
        <v>0.15</v>
      </c>
      <c r="H827">
        <v>0.16</v>
      </c>
      <c r="I827">
        <v>0.31</v>
      </c>
      <c r="J827">
        <v>0.39</v>
      </c>
      <c r="K827">
        <v>0.27</v>
      </c>
      <c r="L827">
        <v>0.14000000000000001</v>
      </c>
      <c r="M827">
        <v>0.02</v>
      </c>
      <c r="N827">
        <v>0.02</v>
      </c>
      <c r="O827">
        <v>0</v>
      </c>
      <c r="P827" t="s">
        <v>18</v>
      </c>
      <c r="Q827" t="s">
        <v>19</v>
      </c>
      <c r="R827" t="s">
        <v>20</v>
      </c>
      <c r="T827" s="8"/>
    </row>
    <row r="828" spans="1:20" x14ac:dyDescent="0.2">
      <c r="A828" t="s">
        <v>1677</v>
      </c>
      <c r="B828" t="s">
        <v>1678</v>
      </c>
      <c r="C828" t="s">
        <v>23</v>
      </c>
      <c r="D828">
        <v>5.88</v>
      </c>
      <c r="E828">
        <v>4.24</v>
      </c>
      <c r="F828">
        <v>6.42</v>
      </c>
      <c r="G828">
        <v>7.71</v>
      </c>
      <c r="H828">
        <v>8.3800000000000008</v>
      </c>
      <c r="I828">
        <v>6.91</v>
      </c>
      <c r="J828">
        <v>5.46</v>
      </c>
      <c r="K828">
        <v>5.45</v>
      </c>
      <c r="L828">
        <v>9.1199999999999992</v>
      </c>
      <c r="M828">
        <v>10.58</v>
      </c>
      <c r="N828">
        <v>8.64</v>
      </c>
      <c r="O828">
        <v>5.35</v>
      </c>
      <c r="P828" t="s">
        <v>18</v>
      </c>
      <c r="Q828" t="s">
        <v>25</v>
      </c>
      <c r="R828" t="s">
        <v>20</v>
      </c>
      <c r="S828" t="s">
        <v>21</v>
      </c>
      <c r="T828" t="s">
        <v>21</v>
      </c>
    </row>
    <row r="829" spans="1:20" x14ac:dyDescent="0.2">
      <c r="A829" t="s">
        <v>1679</v>
      </c>
      <c r="B829" t="s">
        <v>1680</v>
      </c>
      <c r="C829" t="s">
        <v>23</v>
      </c>
      <c r="D829">
        <v>0.03</v>
      </c>
      <c r="E829">
        <v>0.06</v>
      </c>
      <c r="F829">
        <v>0.04</v>
      </c>
      <c r="G829">
        <v>0.1</v>
      </c>
      <c r="H829">
        <v>0.12</v>
      </c>
      <c r="I829">
        <v>0.16</v>
      </c>
      <c r="J829">
        <v>0.18</v>
      </c>
      <c r="K829">
        <v>0.14000000000000001</v>
      </c>
      <c r="L829">
        <v>0.13</v>
      </c>
      <c r="M829">
        <v>0.2</v>
      </c>
      <c r="N829">
        <v>0.14000000000000001</v>
      </c>
      <c r="O829">
        <v>0.17</v>
      </c>
      <c r="P829" t="s">
        <v>18</v>
      </c>
      <c r="Q829" t="s">
        <v>25</v>
      </c>
      <c r="R829" t="s">
        <v>20</v>
      </c>
      <c r="S829" t="s">
        <v>21</v>
      </c>
      <c r="T829" t="s">
        <v>21</v>
      </c>
    </row>
    <row r="830" spans="1:20" x14ac:dyDescent="0.2">
      <c r="A830" t="s">
        <v>1681</v>
      </c>
      <c r="B830" t="s">
        <v>1682</v>
      </c>
      <c r="C830" t="s">
        <v>23</v>
      </c>
      <c r="D830">
        <v>27.5</v>
      </c>
      <c r="E830">
        <v>27.5</v>
      </c>
      <c r="F830">
        <v>27.5</v>
      </c>
      <c r="G830">
        <v>27.5</v>
      </c>
      <c r="H830">
        <v>27.5</v>
      </c>
      <c r="I830">
        <v>27.5</v>
      </c>
      <c r="J830">
        <v>27.5</v>
      </c>
      <c r="K830">
        <v>27.5</v>
      </c>
      <c r="L830">
        <v>27.5</v>
      </c>
      <c r="M830">
        <v>27.5</v>
      </c>
      <c r="N830">
        <v>27.5</v>
      </c>
      <c r="O830">
        <v>27.5</v>
      </c>
      <c r="P830" t="s">
        <v>33</v>
      </c>
      <c r="Q830" t="s">
        <v>25</v>
      </c>
      <c r="R830" t="s">
        <v>20</v>
      </c>
      <c r="S830" t="s">
        <v>21</v>
      </c>
      <c r="T830" t="s">
        <v>21</v>
      </c>
    </row>
    <row r="831" spans="1:20" x14ac:dyDescent="0.2">
      <c r="A831" t="s">
        <v>1683</v>
      </c>
      <c r="B831" t="s">
        <v>1684</v>
      </c>
      <c r="C831" t="s">
        <v>23</v>
      </c>
      <c r="D831">
        <v>19.38</v>
      </c>
      <c r="E831">
        <v>19.41</v>
      </c>
      <c r="F831">
        <v>17.690000000000001</v>
      </c>
      <c r="G831">
        <v>13.13</v>
      </c>
      <c r="H831">
        <v>14.56</v>
      </c>
      <c r="I831">
        <v>15.79</v>
      </c>
      <c r="J831">
        <v>15.39</v>
      </c>
      <c r="K831">
        <v>15.67</v>
      </c>
      <c r="L831">
        <v>15.53</v>
      </c>
      <c r="M831">
        <v>13.83</v>
      </c>
      <c r="N831">
        <v>14.22</v>
      </c>
      <c r="O831">
        <v>15.16</v>
      </c>
      <c r="P831" t="s">
        <v>18</v>
      </c>
      <c r="Q831" t="s">
        <v>25</v>
      </c>
      <c r="R831" t="s">
        <v>20</v>
      </c>
      <c r="S831" t="s">
        <v>21</v>
      </c>
      <c r="T831" t="s">
        <v>21</v>
      </c>
    </row>
    <row r="832" spans="1:20" x14ac:dyDescent="0.2">
      <c r="A832" t="s">
        <v>1685</v>
      </c>
      <c r="B832" t="s">
        <v>1686</v>
      </c>
      <c r="C832" t="s">
        <v>23</v>
      </c>
      <c r="D832">
        <v>47.7</v>
      </c>
      <c r="E832">
        <v>47.7</v>
      </c>
      <c r="F832">
        <v>47.7</v>
      </c>
      <c r="G832">
        <v>47.7</v>
      </c>
      <c r="H832">
        <v>47.7</v>
      </c>
      <c r="I832">
        <v>47.7</v>
      </c>
      <c r="J832">
        <v>47.7</v>
      </c>
      <c r="K832">
        <v>47.7</v>
      </c>
      <c r="L832">
        <v>47.7</v>
      </c>
      <c r="M832">
        <v>47.7</v>
      </c>
      <c r="N832">
        <v>47.7</v>
      </c>
      <c r="O832">
        <v>47.7</v>
      </c>
      <c r="P832" t="s">
        <v>33</v>
      </c>
      <c r="Q832" t="s">
        <v>25</v>
      </c>
      <c r="R832" t="s">
        <v>20</v>
      </c>
      <c r="S832" t="s">
        <v>21</v>
      </c>
      <c r="T832" t="s">
        <v>21</v>
      </c>
    </row>
    <row r="833" spans="1:20" x14ac:dyDescent="0.2">
      <c r="A833" t="s">
        <v>1687</v>
      </c>
      <c r="B833" t="s">
        <v>1688</v>
      </c>
      <c r="C833" t="s">
        <v>23</v>
      </c>
      <c r="D833">
        <v>30.45</v>
      </c>
      <c r="E833">
        <v>29.25</v>
      </c>
      <c r="F833">
        <v>30.01</v>
      </c>
      <c r="G833">
        <v>30.41</v>
      </c>
      <c r="H833">
        <v>29.23</v>
      </c>
      <c r="I833">
        <v>30.45</v>
      </c>
      <c r="J833">
        <v>30.51</v>
      </c>
      <c r="K833">
        <v>30.37</v>
      </c>
      <c r="L833">
        <v>30.31</v>
      </c>
      <c r="M833">
        <v>29.71</v>
      </c>
      <c r="N833">
        <v>30.43</v>
      </c>
      <c r="O833">
        <v>29.96</v>
      </c>
      <c r="P833" t="s">
        <v>18</v>
      </c>
      <c r="Q833" t="s">
        <v>25</v>
      </c>
      <c r="R833" t="s">
        <v>20</v>
      </c>
      <c r="S833" t="s">
        <v>21</v>
      </c>
      <c r="T833" t="s">
        <v>21</v>
      </c>
    </row>
    <row r="834" spans="1:20" x14ac:dyDescent="0.2">
      <c r="A834" t="s">
        <v>1689</v>
      </c>
      <c r="B834" t="s">
        <v>1690</v>
      </c>
      <c r="C834" t="s">
        <v>23</v>
      </c>
      <c r="D834">
        <v>0</v>
      </c>
      <c r="E834">
        <v>0</v>
      </c>
      <c r="F834">
        <v>0</v>
      </c>
      <c r="G834">
        <v>0</v>
      </c>
      <c r="H834">
        <v>0</v>
      </c>
      <c r="I834">
        <v>0</v>
      </c>
      <c r="J834">
        <v>0</v>
      </c>
      <c r="K834">
        <v>0</v>
      </c>
      <c r="L834">
        <v>0</v>
      </c>
      <c r="M834">
        <v>0</v>
      </c>
      <c r="N834">
        <v>0</v>
      </c>
      <c r="O834">
        <v>0</v>
      </c>
      <c r="P834" t="s">
        <v>18</v>
      </c>
      <c r="Q834" t="s">
        <v>25</v>
      </c>
      <c r="R834" t="s">
        <v>20</v>
      </c>
      <c r="S834" t="s">
        <v>21</v>
      </c>
      <c r="T834" t="s">
        <v>21</v>
      </c>
    </row>
    <row r="835" spans="1:20" x14ac:dyDescent="0.2">
      <c r="A835" t="s">
        <v>1691</v>
      </c>
      <c r="B835" t="s">
        <v>1692</v>
      </c>
      <c r="C835" t="s">
        <v>151</v>
      </c>
      <c r="D835">
        <v>9.9</v>
      </c>
      <c r="E835">
        <v>9.1300000000000008</v>
      </c>
      <c r="F835">
        <v>11.61</v>
      </c>
      <c r="G835">
        <v>14.87</v>
      </c>
      <c r="H835">
        <v>15.13</v>
      </c>
      <c r="I835">
        <v>14.88</v>
      </c>
      <c r="J835">
        <v>15.34</v>
      </c>
      <c r="K835">
        <v>13.64</v>
      </c>
      <c r="L835">
        <v>11.53</v>
      </c>
      <c r="M835">
        <v>5.05</v>
      </c>
      <c r="N835">
        <v>4.62</v>
      </c>
      <c r="O835">
        <v>9.43</v>
      </c>
      <c r="P835" t="s">
        <v>18</v>
      </c>
      <c r="Q835" t="s">
        <v>19</v>
      </c>
      <c r="R835" t="s">
        <v>20</v>
      </c>
      <c r="S835" t="s">
        <v>21</v>
      </c>
      <c r="T835" t="s">
        <v>21</v>
      </c>
    </row>
    <row r="836" spans="1:20" x14ac:dyDescent="0.2">
      <c r="A836" t="s">
        <v>1693</v>
      </c>
      <c r="B836" t="s">
        <v>1694</v>
      </c>
      <c r="C836" t="s">
        <v>31</v>
      </c>
      <c r="D836">
        <v>2.75</v>
      </c>
      <c r="E836">
        <v>3.25</v>
      </c>
      <c r="F836">
        <v>2.85</v>
      </c>
      <c r="G836">
        <v>3.34</v>
      </c>
      <c r="H836">
        <v>3</v>
      </c>
      <c r="I836">
        <v>2.02</v>
      </c>
      <c r="J836">
        <v>3.04</v>
      </c>
      <c r="K836">
        <v>3.06</v>
      </c>
      <c r="L836">
        <v>2.64</v>
      </c>
      <c r="M836">
        <v>2.46</v>
      </c>
      <c r="N836">
        <v>3.28</v>
      </c>
      <c r="O836">
        <v>3.04</v>
      </c>
      <c r="P836" t="s">
        <v>18</v>
      </c>
      <c r="Q836" t="s">
        <v>19</v>
      </c>
      <c r="R836" t="s">
        <v>20</v>
      </c>
      <c r="S836" t="s">
        <v>21</v>
      </c>
      <c r="T836" t="s">
        <v>21</v>
      </c>
    </row>
    <row r="837" spans="1:20" x14ac:dyDescent="0.2">
      <c r="A837" t="s">
        <v>1695</v>
      </c>
      <c r="B837" t="s">
        <v>1696</v>
      </c>
      <c r="C837" t="s">
        <v>43</v>
      </c>
      <c r="D837">
        <v>3.29</v>
      </c>
      <c r="E837">
        <v>3.1</v>
      </c>
      <c r="F837">
        <v>3.78</v>
      </c>
      <c r="G837">
        <v>2.5</v>
      </c>
      <c r="H837">
        <v>2.44</v>
      </c>
      <c r="I837">
        <v>0.91</v>
      </c>
      <c r="J837">
        <v>1.74</v>
      </c>
      <c r="K837">
        <v>1.79</v>
      </c>
      <c r="L837">
        <v>2.14</v>
      </c>
      <c r="M837">
        <v>2.39</v>
      </c>
      <c r="N837">
        <v>2.31</v>
      </c>
      <c r="O837">
        <v>2.97</v>
      </c>
      <c r="P837" t="s">
        <v>18</v>
      </c>
      <c r="Q837" t="s">
        <v>19</v>
      </c>
      <c r="R837" t="s">
        <v>20</v>
      </c>
      <c r="S837" t="s">
        <v>21</v>
      </c>
      <c r="T837" t="s">
        <v>21</v>
      </c>
    </row>
    <row r="838" spans="1:20" x14ac:dyDescent="0.2">
      <c r="A838" t="s">
        <v>1697</v>
      </c>
      <c r="B838" t="s">
        <v>1698</v>
      </c>
      <c r="C838" t="s">
        <v>57</v>
      </c>
      <c r="D838">
        <v>0.97</v>
      </c>
      <c r="E838">
        <v>0.79</v>
      </c>
      <c r="F838">
        <v>2.0699999999999998</v>
      </c>
      <c r="G838">
        <v>2.34</v>
      </c>
      <c r="H838">
        <v>2.98</v>
      </c>
      <c r="I838">
        <v>1.36</v>
      </c>
      <c r="J838">
        <v>3.89</v>
      </c>
      <c r="K838">
        <v>3.48</v>
      </c>
      <c r="L838">
        <v>2.89</v>
      </c>
      <c r="M838">
        <v>2.6</v>
      </c>
      <c r="N838">
        <v>0.74</v>
      </c>
      <c r="O838">
        <v>0.42</v>
      </c>
      <c r="P838" t="s">
        <v>18</v>
      </c>
      <c r="Q838" t="s">
        <v>19</v>
      </c>
      <c r="R838" t="s">
        <v>20</v>
      </c>
      <c r="S838" t="s">
        <v>21</v>
      </c>
      <c r="T838" t="s">
        <v>21</v>
      </c>
    </row>
    <row r="839" spans="1:20" x14ac:dyDescent="0.2">
      <c r="A839" t="s">
        <v>1699</v>
      </c>
      <c r="B839" t="s">
        <v>1700</v>
      </c>
      <c r="C839" t="s">
        <v>57</v>
      </c>
      <c r="D839">
        <v>2.96</v>
      </c>
      <c r="E839">
        <v>2.16</v>
      </c>
      <c r="F839">
        <v>1.8</v>
      </c>
      <c r="G839">
        <v>1.92</v>
      </c>
      <c r="H839">
        <v>5.48</v>
      </c>
      <c r="I839">
        <v>4.84</v>
      </c>
      <c r="J839">
        <v>4.3600000000000003</v>
      </c>
      <c r="K839">
        <v>4.4000000000000004</v>
      </c>
      <c r="L839">
        <v>1.4</v>
      </c>
      <c r="M839">
        <v>1.2</v>
      </c>
      <c r="N839">
        <v>2</v>
      </c>
      <c r="O839">
        <v>2.64</v>
      </c>
      <c r="P839" t="s">
        <v>33</v>
      </c>
      <c r="Q839" t="s">
        <v>19</v>
      </c>
      <c r="R839" t="s">
        <v>20</v>
      </c>
      <c r="S839" t="s">
        <v>21</v>
      </c>
      <c r="T839" t="s">
        <v>21</v>
      </c>
    </row>
    <row r="840" spans="1:20" x14ac:dyDescent="0.2">
      <c r="A840" t="s">
        <v>1701</v>
      </c>
      <c r="B840" t="s">
        <v>1702</v>
      </c>
      <c r="C840" t="s">
        <v>43</v>
      </c>
      <c r="D840">
        <v>5.84</v>
      </c>
      <c r="E840">
        <v>6.62</v>
      </c>
      <c r="F840">
        <v>7.63</v>
      </c>
      <c r="G840">
        <v>5.63</v>
      </c>
      <c r="H840">
        <v>8.32</v>
      </c>
      <c r="I840">
        <v>12.77</v>
      </c>
      <c r="J840">
        <v>12.01</v>
      </c>
      <c r="K840">
        <v>11.16</v>
      </c>
      <c r="L840">
        <v>11.38</v>
      </c>
      <c r="M840">
        <v>5.97</v>
      </c>
      <c r="N840">
        <v>6.64</v>
      </c>
      <c r="O840">
        <v>6.05</v>
      </c>
      <c r="P840" t="s">
        <v>18</v>
      </c>
      <c r="Q840" t="s">
        <v>19</v>
      </c>
      <c r="R840" t="s">
        <v>20</v>
      </c>
      <c r="S840" t="s">
        <v>21</v>
      </c>
      <c r="T840" t="s">
        <v>21</v>
      </c>
    </row>
    <row r="841" spans="1:20" x14ac:dyDescent="0.2">
      <c r="A841" t="s">
        <v>1703</v>
      </c>
      <c r="B841" t="s">
        <v>1704</v>
      </c>
      <c r="C841" t="s">
        <v>43</v>
      </c>
      <c r="D841">
        <v>1.2</v>
      </c>
      <c r="E841">
        <v>1.57</v>
      </c>
      <c r="F841">
        <v>2.4300000000000002</v>
      </c>
      <c r="G841">
        <v>2.8</v>
      </c>
      <c r="H841">
        <v>1.84</v>
      </c>
      <c r="I841">
        <v>0.38</v>
      </c>
      <c r="J841">
        <v>0</v>
      </c>
      <c r="K841">
        <v>0</v>
      </c>
      <c r="L841">
        <v>0</v>
      </c>
      <c r="M841">
        <v>0</v>
      </c>
      <c r="N841">
        <v>0.08</v>
      </c>
      <c r="O841">
        <v>0.09</v>
      </c>
      <c r="P841" t="s">
        <v>18</v>
      </c>
      <c r="Q841" t="s">
        <v>19</v>
      </c>
      <c r="R841" t="s">
        <v>20</v>
      </c>
      <c r="S841" t="s">
        <v>21</v>
      </c>
      <c r="T841" t="s">
        <v>21</v>
      </c>
    </row>
    <row r="842" spans="1:20" x14ac:dyDescent="0.2">
      <c r="A842" t="s">
        <v>1705</v>
      </c>
      <c r="B842" t="s">
        <v>1706</v>
      </c>
      <c r="C842" t="s">
        <v>57</v>
      </c>
      <c r="D842">
        <v>5.34</v>
      </c>
      <c r="E842">
        <v>5.44</v>
      </c>
      <c r="F842">
        <v>6.04</v>
      </c>
      <c r="G842">
        <v>4.8600000000000003</v>
      </c>
      <c r="H842">
        <v>8.4</v>
      </c>
      <c r="I842">
        <v>9.36</v>
      </c>
      <c r="J842">
        <v>9.7100000000000009</v>
      </c>
      <c r="K842">
        <v>9.48</v>
      </c>
      <c r="L842">
        <v>9.19</v>
      </c>
      <c r="M842">
        <v>5.85</v>
      </c>
      <c r="N842">
        <v>5.95</v>
      </c>
      <c r="O842">
        <v>6.15</v>
      </c>
      <c r="P842" t="s">
        <v>18</v>
      </c>
      <c r="Q842" t="s">
        <v>19</v>
      </c>
      <c r="R842" t="s">
        <v>20</v>
      </c>
      <c r="S842" t="s">
        <v>21</v>
      </c>
      <c r="T842" t="s">
        <v>21</v>
      </c>
    </row>
    <row r="843" spans="1:20" x14ac:dyDescent="0.2">
      <c r="A843" t="s">
        <v>1707</v>
      </c>
      <c r="B843" t="s">
        <v>1708</v>
      </c>
      <c r="C843" t="s">
        <v>43</v>
      </c>
      <c r="D843">
        <v>14.1</v>
      </c>
      <c r="E843">
        <v>14.52</v>
      </c>
      <c r="F843">
        <v>15.58</v>
      </c>
      <c r="G843">
        <v>12.02</v>
      </c>
      <c r="H843">
        <v>17.75</v>
      </c>
      <c r="I843">
        <v>18.190000000000001</v>
      </c>
      <c r="J843">
        <v>17.059999999999999</v>
      </c>
      <c r="K843">
        <v>18.170000000000002</v>
      </c>
      <c r="L843">
        <v>18.37</v>
      </c>
      <c r="M843">
        <v>14.75</v>
      </c>
      <c r="N843">
        <v>9.14</v>
      </c>
      <c r="O843">
        <v>14.85</v>
      </c>
      <c r="P843" t="s">
        <v>18</v>
      </c>
      <c r="Q843" t="s">
        <v>19</v>
      </c>
      <c r="R843" t="s">
        <v>20</v>
      </c>
      <c r="S843" t="s">
        <v>21</v>
      </c>
      <c r="T843" t="s">
        <v>21</v>
      </c>
    </row>
    <row r="844" spans="1:20" x14ac:dyDescent="0.2">
      <c r="A844" t="s">
        <v>1709</v>
      </c>
      <c r="B844" t="s">
        <v>1710</v>
      </c>
      <c r="C844" t="s">
        <v>43</v>
      </c>
      <c r="D844">
        <v>6</v>
      </c>
      <c r="E844">
        <v>6</v>
      </c>
      <c r="F844">
        <v>6</v>
      </c>
      <c r="G844">
        <v>6</v>
      </c>
      <c r="H844">
        <v>6</v>
      </c>
      <c r="I844">
        <v>6</v>
      </c>
      <c r="J844">
        <v>6</v>
      </c>
      <c r="K844">
        <v>6</v>
      </c>
      <c r="L844">
        <v>6</v>
      </c>
      <c r="M844">
        <v>6</v>
      </c>
      <c r="N844">
        <v>6</v>
      </c>
      <c r="O844">
        <v>6</v>
      </c>
      <c r="P844" t="s">
        <v>33</v>
      </c>
      <c r="Q844" t="s">
        <v>19</v>
      </c>
      <c r="R844" t="s">
        <v>20</v>
      </c>
      <c r="S844" t="s">
        <v>21</v>
      </c>
      <c r="T844" t="s">
        <v>21</v>
      </c>
    </row>
    <row r="845" spans="1:20" x14ac:dyDescent="0.2">
      <c r="A845" t="s">
        <v>1711</v>
      </c>
      <c r="B845" t="s">
        <v>1712</v>
      </c>
      <c r="C845" t="s">
        <v>151</v>
      </c>
      <c r="D845">
        <v>1.21</v>
      </c>
      <c r="E845">
        <v>0.7</v>
      </c>
      <c r="F845">
        <v>1.07</v>
      </c>
      <c r="G845">
        <v>1.86</v>
      </c>
      <c r="H845">
        <v>2.23</v>
      </c>
      <c r="I845">
        <v>2.2999999999999998</v>
      </c>
      <c r="J845">
        <v>2.5099999999999998</v>
      </c>
      <c r="K845">
        <v>2.87</v>
      </c>
      <c r="L845">
        <v>2.65</v>
      </c>
      <c r="M845">
        <v>1.86</v>
      </c>
      <c r="N845">
        <v>1.77</v>
      </c>
      <c r="O845">
        <v>1.48</v>
      </c>
      <c r="P845" t="s">
        <v>18</v>
      </c>
      <c r="Q845" t="s">
        <v>19</v>
      </c>
      <c r="R845" t="s">
        <v>20</v>
      </c>
      <c r="S845" t="s">
        <v>21</v>
      </c>
      <c r="T845" t="s">
        <v>21</v>
      </c>
    </row>
    <row r="846" spans="1:20" x14ac:dyDescent="0.2">
      <c r="A846" t="s">
        <v>1713</v>
      </c>
      <c r="B846" t="s">
        <v>1714</v>
      </c>
      <c r="C846" t="s">
        <v>43</v>
      </c>
      <c r="D846">
        <v>5.92</v>
      </c>
      <c r="E846">
        <v>3.4</v>
      </c>
      <c r="F846">
        <v>7.82</v>
      </c>
      <c r="G846">
        <v>4.9800000000000004</v>
      </c>
      <c r="H846">
        <v>12.94</v>
      </c>
      <c r="I846">
        <v>18.21</v>
      </c>
      <c r="J846">
        <v>18.440000000000001</v>
      </c>
      <c r="K846">
        <v>18.16</v>
      </c>
      <c r="L846">
        <v>18.09</v>
      </c>
      <c r="M846">
        <v>9.65</v>
      </c>
      <c r="N846">
        <v>5.64</v>
      </c>
      <c r="O846">
        <v>8.0500000000000007</v>
      </c>
      <c r="P846" t="s">
        <v>18</v>
      </c>
      <c r="Q846" t="s">
        <v>19</v>
      </c>
      <c r="R846" t="s">
        <v>20</v>
      </c>
      <c r="S846" t="s">
        <v>21</v>
      </c>
      <c r="T846" t="s">
        <v>21</v>
      </c>
    </row>
    <row r="847" spans="1:20" x14ac:dyDescent="0.2">
      <c r="A847" t="s">
        <v>1715</v>
      </c>
      <c r="B847" t="s">
        <v>1716</v>
      </c>
      <c r="C847" t="s">
        <v>151</v>
      </c>
      <c r="D847">
        <v>4.87</v>
      </c>
      <c r="E847">
        <v>3.9</v>
      </c>
      <c r="F847">
        <v>5.18</v>
      </c>
      <c r="G847">
        <v>5.09</v>
      </c>
      <c r="H847">
        <v>4.62</v>
      </c>
      <c r="I847">
        <v>4.83</v>
      </c>
      <c r="J847">
        <v>2.77</v>
      </c>
      <c r="K847">
        <v>0.09</v>
      </c>
      <c r="L847">
        <v>2.66</v>
      </c>
      <c r="M847">
        <v>2.68</v>
      </c>
      <c r="N847">
        <v>2.68</v>
      </c>
      <c r="O847">
        <v>4.09</v>
      </c>
      <c r="P847" t="s">
        <v>18</v>
      </c>
      <c r="Q847" t="s">
        <v>19</v>
      </c>
      <c r="R847" t="s">
        <v>20</v>
      </c>
      <c r="S847" t="s">
        <v>21</v>
      </c>
      <c r="T847" t="s">
        <v>21</v>
      </c>
    </row>
    <row r="848" spans="1:20" x14ac:dyDescent="0.2">
      <c r="A848" t="s">
        <v>1717</v>
      </c>
      <c r="B848" t="s">
        <v>1718</v>
      </c>
      <c r="C848" t="s">
        <v>23</v>
      </c>
      <c r="D848">
        <v>0</v>
      </c>
      <c r="E848">
        <v>0</v>
      </c>
      <c r="F848">
        <v>0</v>
      </c>
      <c r="G848">
        <v>0</v>
      </c>
      <c r="H848">
        <v>0</v>
      </c>
      <c r="I848">
        <v>0</v>
      </c>
      <c r="J848">
        <v>0</v>
      </c>
      <c r="K848">
        <v>0</v>
      </c>
      <c r="L848">
        <v>0</v>
      </c>
      <c r="M848">
        <v>0</v>
      </c>
      <c r="N848">
        <v>0</v>
      </c>
      <c r="O848">
        <v>0</v>
      </c>
      <c r="P848" t="s">
        <v>18</v>
      </c>
      <c r="Q848" t="s">
        <v>25</v>
      </c>
      <c r="R848" t="s">
        <v>29</v>
      </c>
      <c r="S848" t="s">
        <v>21</v>
      </c>
      <c r="T848" t="s">
        <v>21</v>
      </c>
    </row>
    <row r="849" spans="1:20" x14ac:dyDescent="0.2">
      <c r="A849" t="s">
        <v>1719</v>
      </c>
      <c r="B849" t="s">
        <v>1720</v>
      </c>
      <c r="C849" t="s">
        <v>23</v>
      </c>
      <c r="D849">
        <v>0.1</v>
      </c>
      <c r="E849">
        <v>0.18</v>
      </c>
      <c r="F849">
        <v>0.18</v>
      </c>
      <c r="G849">
        <v>0.18</v>
      </c>
      <c r="H849">
        <v>0.18</v>
      </c>
      <c r="I849">
        <v>0.18</v>
      </c>
      <c r="J849">
        <v>0.18</v>
      </c>
      <c r="K849">
        <v>0.18</v>
      </c>
      <c r="L849">
        <v>0.18</v>
      </c>
      <c r="M849">
        <v>0.14000000000000001</v>
      </c>
      <c r="N849">
        <v>0.04</v>
      </c>
      <c r="O849">
        <v>0.01</v>
      </c>
      <c r="P849" t="s">
        <v>18</v>
      </c>
      <c r="Q849" t="s">
        <v>25</v>
      </c>
      <c r="R849" t="s">
        <v>20</v>
      </c>
      <c r="S849" t="s">
        <v>21</v>
      </c>
      <c r="T849" t="s">
        <v>21</v>
      </c>
    </row>
    <row r="850" spans="1:20" x14ac:dyDescent="0.2">
      <c r="A850" t="s">
        <v>1721</v>
      </c>
      <c r="B850" t="s">
        <v>1722</v>
      </c>
      <c r="C850" t="s">
        <v>23</v>
      </c>
      <c r="D850">
        <v>0</v>
      </c>
      <c r="E850">
        <v>0</v>
      </c>
      <c r="F850">
        <v>0</v>
      </c>
      <c r="G850">
        <v>0</v>
      </c>
      <c r="H850">
        <v>0</v>
      </c>
      <c r="I850">
        <v>0</v>
      </c>
      <c r="J850">
        <v>0</v>
      </c>
      <c r="K850">
        <v>0</v>
      </c>
      <c r="L850">
        <v>0</v>
      </c>
      <c r="M850">
        <v>0</v>
      </c>
      <c r="N850">
        <v>0</v>
      </c>
      <c r="O850">
        <v>0</v>
      </c>
      <c r="P850" t="s">
        <v>18</v>
      </c>
      <c r="Q850" t="s">
        <v>25</v>
      </c>
      <c r="R850" t="s">
        <v>20</v>
      </c>
      <c r="S850" t="s">
        <v>21</v>
      </c>
      <c r="T850" t="s">
        <v>21</v>
      </c>
    </row>
    <row r="851" spans="1:20" x14ac:dyDescent="0.2">
      <c r="A851" t="s">
        <v>1723</v>
      </c>
      <c r="B851" t="s">
        <v>1724</v>
      </c>
      <c r="C851" t="s">
        <v>23</v>
      </c>
      <c r="D851">
        <v>0</v>
      </c>
      <c r="E851">
        <v>0</v>
      </c>
      <c r="F851">
        <v>0</v>
      </c>
      <c r="G851">
        <v>0.26</v>
      </c>
      <c r="H851">
        <v>0.68</v>
      </c>
      <c r="I851">
        <v>0.6</v>
      </c>
      <c r="J851">
        <v>0.6</v>
      </c>
      <c r="K851">
        <v>0.44</v>
      </c>
      <c r="L851">
        <v>0</v>
      </c>
      <c r="M851">
        <v>0</v>
      </c>
      <c r="N851">
        <v>0</v>
      </c>
      <c r="O851">
        <v>0</v>
      </c>
      <c r="P851" t="s">
        <v>18</v>
      </c>
      <c r="Q851" t="s">
        <v>25</v>
      </c>
      <c r="R851" t="s">
        <v>20</v>
      </c>
      <c r="S851" t="s">
        <v>21</v>
      </c>
      <c r="T851" t="s">
        <v>21</v>
      </c>
    </row>
    <row r="852" spans="1:20" x14ac:dyDescent="0.2">
      <c r="A852" t="s">
        <v>1725</v>
      </c>
      <c r="B852" t="s">
        <v>1726</v>
      </c>
      <c r="C852" t="s">
        <v>60</v>
      </c>
      <c r="D852">
        <v>1.1100000000000001</v>
      </c>
      <c r="E852">
        <v>1.1499999999999999</v>
      </c>
      <c r="F852">
        <v>0.98</v>
      </c>
      <c r="G852">
        <v>0.96</v>
      </c>
      <c r="H852">
        <v>0.99</v>
      </c>
      <c r="I852">
        <v>0.79</v>
      </c>
      <c r="J852">
        <v>0.84</v>
      </c>
      <c r="K852">
        <v>0.76</v>
      </c>
      <c r="L852">
        <v>0.9</v>
      </c>
      <c r="M852">
        <v>0.93</v>
      </c>
      <c r="N852">
        <v>0.98</v>
      </c>
      <c r="O852">
        <v>1.03</v>
      </c>
      <c r="P852" t="s">
        <v>18</v>
      </c>
      <c r="Q852" t="s">
        <v>19</v>
      </c>
      <c r="R852" t="s">
        <v>20</v>
      </c>
      <c r="S852" t="s">
        <v>21</v>
      </c>
      <c r="T852" t="s">
        <v>21</v>
      </c>
    </row>
    <row r="853" spans="1:20" x14ac:dyDescent="0.2">
      <c r="A853" t="s">
        <v>1727</v>
      </c>
      <c r="B853" t="s">
        <v>1728</v>
      </c>
      <c r="C853" t="s">
        <v>151</v>
      </c>
      <c r="D853">
        <v>57.26</v>
      </c>
      <c r="E853">
        <v>52</v>
      </c>
      <c r="F853">
        <v>52</v>
      </c>
      <c r="G853">
        <v>36</v>
      </c>
      <c r="H853">
        <v>51.8</v>
      </c>
      <c r="I853">
        <v>55.4</v>
      </c>
      <c r="J853">
        <v>60.8</v>
      </c>
      <c r="K853">
        <v>62.8</v>
      </c>
      <c r="L853">
        <v>59.39</v>
      </c>
      <c r="M853">
        <v>23.35</v>
      </c>
      <c r="N853">
        <v>0</v>
      </c>
      <c r="O853">
        <v>66.7</v>
      </c>
      <c r="P853" t="s">
        <v>33</v>
      </c>
      <c r="Q853" t="s">
        <v>19</v>
      </c>
      <c r="R853" t="s">
        <v>20</v>
      </c>
      <c r="S853" t="s">
        <v>21</v>
      </c>
      <c r="T853" t="s">
        <v>21</v>
      </c>
    </row>
    <row r="854" spans="1:20" x14ac:dyDescent="0.2">
      <c r="A854" t="s">
        <v>1729</v>
      </c>
      <c r="B854" t="s">
        <v>1730</v>
      </c>
      <c r="C854" t="s">
        <v>46</v>
      </c>
      <c r="D854">
        <v>49</v>
      </c>
      <c r="E854">
        <v>49</v>
      </c>
      <c r="F854">
        <v>49</v>
      </c>
      <c r="G854">
        <v>49</v>
      </c>
      <c r="H854">
        <v>49</v>
      </c>
      <c r="I854">
        <v>49</v>
      </c>
      <c r="J854">
        <v>49</v>
      </c>
      <c r="K854">
        <v>49</v>
      </c>
      <c r="L854">
        <v>49</v>
      </c>
      <c r="M854">
        <v>49</v>
      </c>
      <c r="N854">
        <v>49</v>
      </c>
      <c r="O854">
        <v>49</v>
      </c>
      <c r="P854" t="s">
        <v>33</v>
      </c>
      <c r="Q854" t="s">
        <v>25</v>
      </c>
      <c r="R854" t="s">
        <v>20</v>
      </c>
      <c r="S854" t="s">
        <v>21</v>
      </c>
      <c r="T854" t="s">
        <v>21</v>
      </c>
    </row>
    <row r="855" spans="1:20" x14ac:dyDescent="0.2">
      <c r="A855" t="s">
        <v>1731</v>
      </c>
      <c r="B855" t="s">
        <v>1732</v>
      </c>
      <c r="C855" t="s">
        <v>46</v>
      </c>
      <c r="D855">
        <v>49</v>
      </c>
      <c r="E855">
        <v>49</v>
      </c>
      <c r="F855">
        <v>49</v>
      </c>
      <c r="G855">
        <v>49</v>
      </c>
      <c r="H855">
        <v>49</v>
      </c>
      <c r="I855">
        <v>49</v>
      </c>
      <c r="J855">
        <v>49</v>
      </c>
      <c r="K855">
        <v>49</v>
      </c>
      <c r="L855">
        <v>49</v>
      </c>
      <c r="M855">
        <v>49</v>
      </c>
      <c r="N855">
        <v>49</v>
      </c>
      <c r="O855">
        <v>49</v>
      </c>
      <c r="P855" t="s">
        <v>33</v>
      </c>
      <c r="Q855" t="s">
        <v>25</v>
      </c>
      <c r="R855" t="s">
        <v>20</v>
      </c>
      <c r="S855" t="s">
        <v>21</v>
      </c>
      <c r="T855" t="s">
        <v>21</v>
      </c>
    </row>
    <row r="856" spans="1:20" x14ac:dyDescent="0.2">
      <c r="A856" t="s">
        <v>1733</v>
      </c>
      <c r="B856" t="s">
        <v>1734</v>
      </c>
      <c r="C856" t="s">
        <v>60</v>
      </c>
      <c r="D856">
        <v>0.04</v>
      </c>
      <c r="E856">
        <v>0.05</v>
      </c>
      <c r="F856">
        <v>0.13</v>
      </c>
      <c r="G856">
        <v>0.14000000000000001</v>
      </c>
      <c r="H856">
        <v>0.04</v>
      </c>
      <c r="I856">
        <v>0</v>
      </c>
      <c r="J856">
        <v>0.06</v>
      </c>
      <c r="K856">
        <v>0.04</v>
      </c>
      <c r="L856">
        <v>0.03</v>
      </c>
      <c r="M856">
        <v>0.11</v>
      </c>
      <c r="N856">
        <v>0.09</v>
      </c>
      <c r="O856">
        <v>0.14000000000000001</v>
      </c>
      <c r="P856" t="s">
        <v>18</v>
      </c>
      <c r="Q856" t="s">
        <v>19</v>
      </c>
      <c r="R856" t="s">
        <v>20</v>
      </c>
      <c r="S856" t="s">
        <v>21</v>
      </c>
      <c r="T856" t="s">
        <v>21</v>
      </c>
    </row>
    <row r="857" spans="1:20" x14ac:dyDescent="0.2">
      <c r="A857" t="s">
        <v>1735</v>
      </c>
      <c r="B857" t="s">
        <v>1736</v>
      </c>
      <c r="C857" t="s">
        <v>57</v>
      </c>
      <c r="D857">
        <v>49.5</v>
      </c>
      <c r="E857">
        <v>49.5</v>
      </c>
      <c r="F857">
        <v>49.5</v>
      </c>
      <c r="G857">
        <v>49.5</v>
      </c>
      <c r="H857">
        <v>49.5</v>
      </c>
      <c r="I857">
        <v>49.5</v>
      </c>
      <c r="J857">
        <v>49.5</v>
      </c>
      <c r="K857">
        <v>49.5</v>
      </c>
      <c r="L857">
        <v>49.5</v>
      </c>
      <c r="M857">
        <v>49.5</v>
      </c>
      <c r="N857">
        <v>49.5</v>
      </c>
      <c r="O857">
        <v>49.5</v>
      </c>
      <c r="P857" t="s">
        <v>33</v>
      </c>
      <c r="Q857" t="s">
        <v>19</v>
      </c>
      <c r="R857" t="s">
        <v>20</v>
      </c>
      <c r="S857" t="s">
        <v>21</v>
      </c>
      <c r="T857" t="s">
        <v>21</v>
      </c>
    </row>
    <row r="858" spans="1:20" x14ac:dyDescent="0.2">
      <c r="A858" t="s">
        <v>1737</v>
      </c>
      <c r="B858" t="s">
        <v>1738</v>
      </c>
      <c r="C858" t="s">
        <v>151</v>
      </c>
      <c r="D858">
        <v>12.11</v>
      </c>
      <c r="E858">
        <v>18.36</v>
      </c>
      <c r="F858">
        <v>18.2</v>
      </c>
      <c r="G858">
        <v>18</v>
      </c>
      <c r="H858">
        <v>18.100000000000001</v>
      </c>
      <c r="I858">
        <v>19.100000000000001</v>
      </c>
      <c r="J858">
        <v>18.5</v>
      </c>
      <c r="K858">
        <v>18.010000000000002</v>
      </c>
      <c r="L858">
        <v>17.7</v>
      </c>
      <c r="M858">
        <v>18</v>
      </c>
      <c r="N858">
        <v>18.399999999999999</v>
      </c>
      <c r="O858">
        <v>18</v>
      </c>
      <c r="P858" t="s">
        <v>18</v>
      </c>
      <c r="Q858" t="s">
        <v>19</v>
      </c>
      <c r="R858" t="s">
        <v>20</v>
      </c>
      <c r="S858" t="s">
        <v>21</v>
      </c>
      <c r="T858" t="s">
        <v>21</v>
      </c>
    </row>
    <row r="859" spans="1:20" x14ac:dyDescent="0.2">
      <c r="A859" t="s">
        <v>1739</v>
      </c>
      <c r="B859" t="s">
        <v>1740</v>
      </c>
      <c r="C859" t="s">
        <v>60</v>
      </c>
      <c r="D859">
        <v>0.81</v>
      </c>
      <c r="E859">
        <v>3.57</v>
      </c>
      <c r="F859">
        <v>0.03</v>
      </c>
      <c r="G859">
        <v>0</v>
      </c>
      <c r="H859">
        <v>0</v>
      </c>
      <c r="I859">
        <v>0</v>
      </c>
      <c r="J859">
        <v>0.26</v>
      </c>
      <c r="K859">
        <v>0</v>
      </c>
      <c r="L859">
        <v>0</v>
      </c>
      <c r="M859">
        <v>0.17</v>
      </c>
      <c r="N859">
        <v>0.01</v>
      </c>
      <c r="O859">
        <v>0.02</v>
      </c>
      <c r="P859" t="s">
        <v>18</v>
      </c>
      <c r="Q859" t="s">
        <v>19</v>
      </c>
      <c r="R859" t="s">
        <v>20</v>
      </c>
      <c r="S859" t="s">
        <v>21</v>
      </c>
      <c r="T859" t="s">
        <v>21</v>
      </c>
    </row>
    <row r="860" spans="1:20" x14ac:dyDescent="0.2">
      <c r="A860" t="s">
        <v>1741</v>
      </c>
      <c r="B860" t="s">
        <v>1742</v>
      </c>
      <c r="C860" t="s">
        <v>27</v>
      </c>
      <c r="D860">
        <v>0.06</v>
      </c>
      <c r="E860">
        <v>0.08</v>
      </c>
      <c r="F860">
        <v>0.18</v>
      </c>
      <c r="G860">
        <v>0.38</v>
      </c>
      <c r="H860">
        <v>0.44</v>
      </c>
      <c r="I860">
        <v>0.41</v>
      </c>
      <c r="J860">
        <v>0.4</v>
      </c>
      <c r="K860">
        <v>0.38</v>
      </c>
      <c r="L860">
        <v>0.28000000000000003</v>
      </c>
      <c r="M860">
        <v>0.22</v>
      </c>
      <c r="N860">
        <v>0.01</v>
      </c>
      <c r="O860">
        <v>0</v>
      </c>
      <c r="P860" t="s">
        <v>18</v>
      </c>
      <c r="Q860" t="s">
        <v>19</v>
      </c>
      <c r="R860" t="s">
        <v>20</v>
      </c>
      <c r="S860" t="s">
        <v>21</v>
      </c>
      <c r="T860" t="s">
        <v>21</v>
      </c>
    </row>
    <row r="861" spans="1:20" x14ac:dyDescent="0.2">
      <c r="A861" t="s">
        <v>1743</v>
      </c>
      <c r="B861" t="s">
        <v>1744</v>
      </c>
      <c r="C861" t="s">
        <v>27</v>
      </c>
      <c r="D861">
        <v>0</v>
      </c>
      <c r="E861">
        <v>0</v>
      </c>
      <c r="F861">
        <v>0</v>
      </c>
      <c r="G861">
        <v>0.11</v>
      </c>
      <c r="H861">
        <v>0.23</v>
      </c>
      <c r="I861">
        <v>0.3</v>
      </c>
      <c r="J861">
        <v>0.31</v>
      </c>
      <c r="K861">
        <v>0.22</v>
      </c>
      <c r="L861">
        <v>0.11</v>
      </c>
      <c r="M861">
        <v>0.13</v>
      </c>
      <c r="N861">
        <v>0.01</v>
      </c>
      <c r="O861">
        <v>0</v>
      </c>
      <c r="P861" t="s">
        <v>18</v>
      </c>
      <c r="Q861" t="s">
        <v>19</v>
      </c>
      <c r="R861" t="s">
        <v>20</v>
      </c>
      <c r="S861" t="s">
        <v>21</v>
      </c>
      <c r="T861" t="s">
        <v>21</v>
      </c>
    </row>
    <row r="862" spans="1:20" x14ac:dyDescent="0.2">
      <c r="A862" t="s">
        <v>1745</v>
      </c>
      <c r="B862" t="s">
        <v>1746</v>
      </c>
      <c r="C862" t="s">
        <v>27</v>
      </c>
      <c r="D862">
        <v>0</v>
      </c>
      <c r="E862">
        <v>0</v>
      </c>
      <c r="F862">
        <v>0.03</v>
      </c>
      <c r="G862">
        <v>0.42</v>
      </c>
      <c r="H862">
        <v>0.65</v>
      </c>
      <c r="I862">
        <v>0.68</v>
      </c>
      <c r="J862">
        <v>0.63</v>
      </c>
      <c r="K862">
        <v>0.36</v>
      </c>
      <c r="L862">
        <v>0.27</v>
      </c>
      <c r="M862">
        <v>0.08</v>
      </c>
      <c r="N862">
        <v>0</v>
      </c>
      <c r="O862">
        <v>0</v>
      </c>
      <c r="P862" t="s">
        <v>18</v>
      </c>
      <c r="Q862" t="s">
        <v>19</v>
      </c>
      <c r="R862" t="s">
        <v>20</v>
      </c>
      <c r="S862" t="s">
        <v>21</v>
      </c>
      <c r="T862" t="s">
        <v>21</v>
      </c>
    </row>
    <row r="863" spans="1:20" x14ac:dyDescent="0.2">
      <c r="A863" t="s">
        <v>1747</v>
      </c>
      <c r="B863" t="s">
        <v>1748</v>
      </c>
      <c r="C863" t="s">
        <v>27</v>
      </c>
      <c r="D863">
        <v>0</v>
      </c>
      <c r="E863">
        <v>0.22</v>
      </c>
      <c r="F863">
        <v>0.61</v>
      </c>
      <c r="G863">
        <v>1.1100000000000001</v>
      </c>
      <c r="H863">
        <v>1.08</v>
      </c>
      <c r="I863">
        <v>1.17</v>
      </c>
      <c r="J863">
        <v>1.3</v>
      </c>
      <c r="K863">
        <v>0.61</v>
      </c>
      <c r="L863">
        <v>0.42</v>
      </c>
      <c r="M863">
        <v>0.34</v>
      </c>
      <c r="N863">
        <v>0.05</v>
      </c>
      <c r="O863">
        <v>0</v>
      </c>
      <c r="P863" t="s">
        <v>18</v>
      </c>
      <c r="Q863" t="s">
        <v>19</v>
      </c>
      <c r="R863" t="s">
        <v>20</v>
      </c>
      <c r="S863" t="s">
        <v>21</v>
      </c>
      <c r="T863" t="s">
        <v>21</v>
      </c>
    </row>
    <row r="864" spans="1:20" x14ac:dyDescent="0.2">
      <c r="A864" t="s">
        <v>1749</v>
      </c>
      <c r="B864" t="s">
        <v>1750</v>
      </c>
      <c r="C864" t="s">
        <v>27</v>
      </c>
      <c r="D864">
        <v>0.8</v>
      </c>
      <c r="E864">
        <v>0.6</v>
      </c>
      <c r="F864">
        <v>3.6</v>
      </c>
      <c r="G864">
        <v>3</v>
      </c>
      <c r="H864">
        <v>3.2</v>
      </c>
      <c r="I864">
        <v>6.2</v>
      </c>
      <c r="J864">
        <v>7.8</v>
      </c>
      <c r="K864">
        <v>5.4</v>
      </c>
      <c r="L864">
        <v>2.8</v>
      </c>
      <c r="M864">
        <v>0.4</v>
      </c>
      <c r="N864">
        <v>0.4</v>
      </c>
      <c r="O864">
        <v>0</v>
      </c>
      <c r="P864" t="s">
        <v>18</v>
      </c>
      <c r="Q864" t="s">
        <v>19</v>
      </c>
      <c r="R864" t="s">
        <v>20</v>
      </c>
      <c r="T864" s="8"/>
    </row>
    <row r="865" spans="1:20" x14ac:dyDescent="0.2">
      <c r="A865" t="s">
        <v>1751</v>
      </c>
      <c r="B865" t="s">
        <v>1752</v>
      </c>
      <c r="C865" t="s">
        <v>27</v>
      </c>
      <c r="D865">
        <v>0</v>
      </c>
      <c r="E865">
        <v>0</v>
      </c>
      <c r="F865">
        <v>0</v>
      </c>
      <c r="G865">
        <v>0</v>
      </c>
      <c r="H865">
        <v>0</v>
      </c>
      <c r="I865">
        <v>0</v>
      </c>
      <c r="J865">
        <v>0</v>
      </c>
      <c r="K865">
        <v>0</v>
      </c>
      <c r="L865">
        <v>0</v>
      </c>
      <c r="M865">
        <v>0</v>
      </c>
      <c r="N865">
        <v>0</v>
      </c>
      <c r="O865">
        <v>0</v>
      </c>
      <c r="P865" t="s">
        <v>18</v>
      </c>
      <c r="Q865" t="s">
        <v>19</v>
      </c>
      <c r="R865" t="s">
        <v>29</v>
      </c>
      <c r="S865" t="s">
        <v>21</v>
      </c>
      <c r="T865" t="s">
        <v>21</v>
      </c>
    </row>
    <row r="866" spans="1:20" x14ac:dyDescent="0.2">
      <c r="A866" t="s">
        <v>1753</v>
      </c>
      <c r="B866" t="s">
        <v>1754</v>
      </c>
      <c r="C866" t="s">
        <v>27</v>
      </c>
      <c r="D866">
        <v>0.74</v>
      </c>
      <c r="E866">
        <v>0.56000000000000005</v>
      </c>
      <c r="F866">
        <v>3.33</v>
      </c>
      <c r="G866">
        <v>2.78</v>
      </c>
      <c r="H866">
        <v>2.96</v>
      </c>
      <c r="I866">
        <v>5.74</v>
      </c>
      <c r="J866">
        <v>7.22</v>
      </c>
      <c r="K866">
        <v>5</v>
      </c>
      <c r="L866">
        <v>2.59</v>
      </c>
      <c r="M866">
        <v>0.37</v>
      </c>
      <c r="N866">
        <v>0.37</v>
      </c>
      <c r="O866">
        <v>0</v>
      </c>
      <c r="P866" t="s">
        <v>18</v>
      </c>
      <c r="Q866" t="s">
        <v>19</v>
      </c>
      <c r="R866" t="s">
        <v>20</v>
      </c>
      <c r="T866" s="8"/>
    </row>
    <row r="867" spans="1:20" x14ac:dyDescent="0.2">
      <c r="A867" t="s">
        <v>1755</v>
      </c>
      <c r="B867" t="s">
        <v>1756</v>
      </c>
      <c r="C867" t="s">
        <v>43</v>
      </c>
      <c r="D867">
        <v>586.02</v>
      </c>
      <c r="E867">
        <v>586.02</v>
      </c>
      <c r="F867">
        <v>586.02</v>
      </c>
      <c r="G867">
        <v>586.02</v>
      </c>
      <c r="H867">
        <v>586.02</v>
      </c>
      <c r="I867">
        <v>586.02</v>
      </c>
      <c r="J867">
        <v>586.02</v>
      </c>
      <c r="K867">
        <v>586.02</v>
      </c>
      <c r="L867">
        <v>586.02</v>
      </c>
      <c r="M867">
        <v>586.02</v>
      </c>
      <c r="N867">
        <v>586.02</v>
      </c>
      <c r="O867">
        <v>586.02</v>
      </c>
      <c r="P867" t="s">
        <v>33</v>
      </c>
      <c r="Q867" t="s">
        <v>19</v>
      </c>
      <c r="R867" t="s">
        <v>20</v>
      </c>
      <c r="S867" t="s">
        <v>21</v>
      </c>
      <c r="T867" t="s">
        <v>21</v>
      </c>
    </row>
    <row r="868" spans="1:20" x14ac:dyDescent="0.2">
      <c r="A868" t="s">
        <v>1757</v>
      </c>
      <c r="B868" t="s">
        <v>1758</v>
      </c>
      <c r="C868" t="s">
        <v>43</v>
      </c>
      <c r="D868">
        <v>178.4</v>
      </c>
      <c r="E868">
        <v>178</v>
      </c>
      <c r="F868">
        <v>177.7</v>
      </c>
      <c r="G868">
        <v>175.4</v>
      </c>
      <c r="H868">
        <v>172.6</v>
      </c>
      <c r="I868">
        <v>168.4</v>
      </c>
      <c r="J868">
        <v>165.1</v>
      </c>
      <c r="K868">
        <v>165.4</v>
      </c>
      <c r="L868">
        <v>167.3</v>
      </c>
      <c r="M868">
        <v>173.2</v>
      </c>
      <c r="N868">
        <v>177</v>
      </c>
      <c r="O868">
        <v>177.7</v>
      </c>
      <c r="P868" t="s">
        <v>33</v>
      </c>
      <c r="Q868" t="s">
        <v>19</v>
      </c>
      <c r="R868" t="s">
        <v>20</v>
      </c>
      <c r="S868" t="s">
        <v>21</v>
      </c>
      <c r="T868" s="10" t="s">
        <v>2206</v>
      </c>
    </row>
    <row r="869" spans="1:20" x14ac:dyDescent="0.2">
      <c r="A869" t="s">
        <v>1759</v>
      </c>
      <c r="B869" t="s">
        <v>1760</v>
      </c>
      <c r="C869" t="s">
        <v>23</v>
      </c>
      <c r="D869">
        <v>18.03</v>
      </c>
      <c r="E869">
        <v>17.61</v>
      </c>
      <c r="F869">
        <v>17.600000000000001</v>
      </c>
      <c r="G869">
        <v>15.67</v>
      </c>
      <c r="H869">
        <v>16.579999999999998</v>
      </c>
      <c r="I869">
        <v>17.3</v>
      </c>
      <c r="J869">
        <v>16.72</v>
      </c>
      <c r="K869">
        <v>16.46</v>
      </c>
      <c r="L869">
        <v>16.84</v>
      </c>
      <c r="M869">
        <v>15.18</v>
      </c>
      <c r="N869">
        <v>16.64</v>
      </c>
      <c r="O869">
        <v>17.670000000000002</v>
      </c>
      <c r="P869" t="s">
        <v>18</v>
      </c>
      <c r="Q869" t="s">
        <v>25</v>
      </c>
      <c r="R869" t="s">
        <v>122</v>
      </c>
      <c r="S869" t="s">
        <v>159</v>
      </c>
      <c r="T869" s="8" t="s">
        <v>2156</v>
      </c>
    </row>
    <row r="870" spans="1:20" x14ac:dyDescent="0.2">
      <c r="A870" t="s">
        <v>1761</v>
      </c>
      <c r="B870" t="s">
        <v>1762</v>
      </c>
      <c r="C870" t="s">
        <v>43</v>
      </c>
      <c r="D870">
        <v>4</v>
      </c>
      <c r="E870">
        <v>3</v>
      </c>
      <c r="F870">
        <v>18</v>
      </c>
      <c r="G870">
        <v>15</v>
      </c>
      <c r="H870">
        <v>16</v>
      </c>
      <c r="I870">
        <v>31</v>
      </c>
      <c r="J870">
        <v>39</v>
      </c>
      <c r="K870">
        <v>27</v>
      </c>
      <c r="L870">
        <v>14</v>
      </c>
      <c r="M870">
        <v>2</v>
      </c>
      <c r="N870">
        <v>2</v>
      </c>
      <c r="O870">
        <v>0</v>
      </c>
      <c r="P870" t="s">
        <v>18</v>
      </c>
      <c r="Q870" t="s">
        <v>25</v>
      </c>
      <c r="R870" t="s">
        <v>122</v>
      </c>
      <c r="S870" t="s">
        <v>159</v>
      </c>
      <c r="T870" s="10" t="s">
        <v>2239</v>
      </c>
    </row>
    <row r="871" spans="1:20" x14ac:dyDescent="0.2">
      <c r="A871" t="s">
        <v>1763</v>
      </c>
      <c r="B871" t="s">
        <v>1764</v>
      </c>
      <c r="C871" t="s">
        <v>43</v>
      </c>
      <c r="D871">
        <v>0.8</v>
      </c>
      <c r="E871">
        <v>0.6</v>
      </c>
      <c r="F871">
        <v>3.6</v>
      </c>
      <c r="G871">
        <v>3</v>
      </c>
      <c r="H871">
        <v>3.2</v>
      </c>
      <c r="I871">
        <v>6.2</v>
      </c>
      <c r="J871">
        <v>7.8</v>
      </c>
      <c r="K871">
        <v>5.4</v>
      </c>
      <c r="L871">
        <v>2.8</v>
      </c>
      <c r="M871">
        <v>0.4</v>
      </c>
      <c r="N871">
        <v>0.4</v>
      </c>
      <c r="O871">
        <v>0</v>
      </c>
      <c r="P871" t="s">
        <v>18</v>
      </c>
      <c r="Q871" t="s">
        <v>25</v>
      </c>
      <c r="R871" t="s">
        <v>20</v>
      </c>
      <c r="S871" t="s">
        <v>21</v>
      </c>
      <c r="T871" t="s">
        <v>21</v>
      </c>
    </row>
    <row r="872" spans="1:20" x14ac:dyDescent="0.2">
      <c r="A872" t="s">
        <v>1765</v>
      </c>
      <c r="B872" t="s">
        <v>1766</v>
      </c>
      <c r="C872" t="s">
        <v>60</v>
      </c>
      <c r="D872">
        <v>3</v>
      </c>
      <c r="E872">
        <v>3</v>
      </c>
      <c r="F872">
        <v>3</v>
      </c>
      <c r="G872">
        <v>3</v>
      </c>
      <c r="H872">
        <v>3</v>
      </c>
      <c r="I872">
        <v>3</v>
      </c>
      <c r="J872">
        <v>3</v>
      </c>
      <c r="K872">
        <v>3</v>
      </c>
      <c r="L872">
        <v>3</v>
      </c>
      <c r="M872">
        <v>3</v>
      </c>
      <c r="N872">
        <v>3</v>
      </c>
      <c r="O872">
        <v>3</v>
      </c>
      <c r="P872" t="s">
        <v>33</v>
      </c>
      <c r="Q872" t="s">
        <v>19</v>
      </c>
      <c r="R872" t="s">
        <v>425</v>
      </c>
      <c r="S872" t="s">
        <v>159</v>
      </c>
      <c r="T872" t="s">
        <v>21</v>
      </c>
    </row>
    <row r="873" spans="1:20" x14ac:dyDescent="0.2">
      <c r="A873" t="s">
        <v>1767</v>
      </c>
      <c r="B873" t="s">
        <v>1768</v>
      </c>
      <c r="C873" t="s">
        <v>23</v>
      </c>
      <c r="D873">
        <v>85</v>
      </c>
      <c r="E873">
        <v>85.07</v>
      </c>
      <c r="F873">
        <v>85.01</v>
      </c>
      <c r="G873">
        <v>85</v>
      </c>
      <c r="H873">
        <v>81.89</v>
      </c>
      <c r="I873">
        <v>80.319999999999993</v>
      </c>
      <c r="J873">
        <v>79.290000000000006</v>
      </c>
      <c r="K873">
        <v>76.400000000000006</v>
      </c>
      <c r="L873">
        <v>78.53</v>
      </c>
      <c r="M873">
        <v>80.13</v>
      </c>
      <c r="N873">
        <v>82.7</v>
      </c>
      <c r="O873">
        <v>82.21</v>
      </c>
      <c r="P873" t="s">
        <v>18</v>
      </c>
      <c r="Q873" t="s">
        <v>25</v>
      </c>
      <c r="R873" t="s">
        <v>20</v>
      </c>
      <c r="S873" t="s">
        <v>21</v>
      </c>
      <c r="T873" t="s">
        <v>21</v>
      </c>
    </row>
    <row r="874" spans="1:20" x14ac:dyDescent="0.2">
      <c r="A874" t="s">
        <v>1769</v>
      </c>
      <c r="B874" t="s">
        <v>1770</v>
      </c>
      <c r="C874" t="s">
        <v>23</v>
      </c>
      <c r="D874">
        <v>78</v>
      </c>
      <c r="E874">
        <v>78</v>
      </c>
      <c r="F874">
        <v>78</v>
      </c>
      <c r="G874">
        <v>78</v>
      </c>
      <c r="H874">
        <v>78</v>
      </c>
      <c r="I874">
        <v>78</v>
      </c>
      <c r="J874">
        <v>78</v>
      </c>
      <c r="K874">
        <v>78</v>
      </c>
      <c r="L874">
        <v>78</v>
      </c>
      <c r="M874">
        <v>78</v>
      </c>
      <c r="N874">
        <v>78</v>
      </c>
      <c r="O874">
        <v>78</v>
      </c>
      <c r="P874" t="s">
        <v>33</v>
      </c>
      <c r="Q874" t="s">
        <v>25</v>
      </c>
      <c r="R874" t="s">
        <v>20</v>
      </c>
      <c r="S874" t="s">
        <v>21</v>
      </c>
      <c r="T874" t="s">
        <v>21</v>
      </c>
    </row>
    <row r="875" spans="1:20" x14ac:dyDescent="0.2">
      <c r="A875" t="s">
        <v>1771</v>
      </c>
      <c r="B875" t="s">
        <v>1772</v>
      </c>
      <c r="C875" t="s">
        <v>23</v>
      </c>
      <c r="D875">
        <v>78</v>
      </c>
      <c r="E875">
        <v>78</v>
      </c>
      <c r="F875">
        <v>78</v>
      </c>
      <c r="G875">
        <v>78</v>
      </c>
      <c r="H875">
        <v>78</v>
      </c>
      <c r="I875">
        <v>78</v>
      </c>
      <c r="J875">
        <v>78</v>
      </c>
      <c r="K875">
        <v>78</v>
      </c>
      <c r="L875">
        <v>78</v>
      </c>
      <c r="M875">
        <v>78</v>
      </c>
      <c r="N875">
        <v>78</v>
      </c>
      <c r="O875">
        <v>78</v>
      </c>
      <c r="P875" t="s">
        <v>33</v>
      </c>
      <c r="Q875" t="s">
        <v>25</v>
      </c>
      <c r="R875" t="s">
        <v>20</v>
      </c>
      <c r="S875" t="s">
        <v>21</v>
      </c>
      <c r="T875" t="s">
        <v>21</v>
      </c>
    </row>
    <row r="876" spans="1:20" x14ac:dyDescent="0.2">
      <c r="A876" t="s">
        <v>1773</v>
      </c>
      <c r="B876" t="s">
        <v>1774</v>
      </c>
      <c r="C876" t="s">
        <v>23</v>
      </c>
      <c r="D876">
        <v>78</v>
      </c>
      <c r="E876">
        <v>78</v>
      </c>
      <c r="F876">
        <v>78</v>
      </c>
      <c r="G876">
        <v>78</v>
      </c>
      <c r="H876">
        <v>78</v>
      </c>
      <c r="I876">
        <v>78</v>
      </c>
      <c r="J876">
        <v>78</v>
      </c>
      <c r="K876">
        <v>78</v>
      </c>
      <c r="L876">
        <v>78</v>
      </c>
      <c r="M876">
        <v>78</v>
      </c>
      <c r="N876">
        <v>78</v>
      </c>
      <c r="O876">
        <v>78</v>
      </c>
      <c r="P876" t="s">
        <v>33</v>
      </c>
      <c r="Q876" t="s">
        <v>25</v>
      </c>
      <c r="R876" t="s">
        <v>20</v>
      </c>
      <c r="S876" t="s">
        <v>21</v>
      </c>
      <c r="T876" t="s">
        <v>21</v>
      </c>
    </row>
    <row r="877" spans="1:20" x14ac:dyDescent="0.2">
      <c r="A877" t="s">
        <v>1775</v>
      </c>
      <c r="B877" t="s">
        <v>1776</v>
      </c>
      <c r="C877" t="s">
        <v>43</v>
      </c>
      <c r="D877">
        <v>10.93</v>
      </c>
      <c r="E877">
        <v>10.31</v>
      </c>
      <c r="F877">
        <v>8.35</v>
      </c>
      <c r="G877">
        <v>8.3699999999999992</v>
      </c>
      <c r="H877">
        <v>10.27</v>
      </c>
      <c r="I877">
        <v>9.39</v>
      </c>
      <c r="J877">
        <v>9.35</v>
      </c>
      <c r="K877">
        <v>9.92</v>
      </c>
      <c r="L877">
        <v>9.7899999999999991</v>
      </c>
      <c r="M877">
        <v>8</v>
      </c>
      <c r="N877">
        <v>7.76</v>
      </c>
      <c r="O877">
        <v>10.88</v>
      </c>
      <c r="P877" t="s">
        <v>18</v>
      </c>
      <c r="Q877" t="s">
        <v>19</v>
      </c>
      <c r="R877" t="s">
        <v>20</v>
      </c>
      <c r="S877" t="s">
        <v>21</v>
      </c>
      <c r="T877" t="s">
        <v>21</v>
      </c>
    </row>
    <row r="878" spans="1:20" x14ac:dyDescent="0.2">
      <c r="A878" t="s">
        <v>1777</v>
      </c>
      <c r="B878" t="s">
        <v>1778</v>
      </c>
      <c r="C878" t="s">
        <v>43</v>
      </c>
      <c r="D878">
        <v>0.38</v>
      </c>
      <c r="E878">
        <v>0.68</v>
      </c>
      <c r="F878">
        <v>0.59</v>
      </c>
      <c r="G878">
        <v>1.1000000000000001</v>
      </c>
      <c r="H878">
        <v>0.79</v>
      </c>
      <c r="I878">
        <v>0.56000000000000005</v>
      </c>
      <c r="J878">
        <v>0.28000000000000003</v>
      </c>
      <c r="K878">
        <v>0.23</v>
      </c>
      <c r="L878">
        <v>0.25</v>
      </c>
      <c r="M878">
        <v>0.22</v>
      </c>
      <c r="N878">
        <v>0.25</v>
      </c>
      <c r="O878">
        <v>0.23</v>
      </c>
      <c r="P878" t="s">
        <v>18</v>
      </c>
      <c r="Q878" t="s">
        <v>19</v>
      </c>
      <c r="R878" t="s">
        <v>20</v>
      </c>
      <c r="S878" t="s">
        <v>21</v>
      </c>
      <c r="T878" t="s">
        <v>21</v>
      </c>
    </row>
    <row r="879" spans="1:20" x14ac:dyDescent="0.2">
      <c r="A879" t="s">
        <v>1779</v>
      </c>
      <c r="B879" t="s">
        <v>1780</v>
      </c>
      <c r="C879" t="s">
        <v>23</v>
      </c>
      <c r="D879">
        <v>30.42</v>
      </c>
      <c r="E879">
        <v>30.73</v>
      </c>
      <c r="F879">
        <v>36.18</v>
      </c>
      <c r="G879">
        <v>28.16</v>
      </c>
      <c r="H879">
        <v>30.51</v>
      </c>
      <c r="I879">
        <v>37.89</v>
      </c>
      <c r="J879">
        <v>36.32</v>
      </c>
      <c r="K879">
        <v>35.130000000000003</v>
      </c>
      <c r="L879">
        <v>34.79</v>
      </c>
      <c r="M879">
        <v>34.08</v>
      </c>
      <c r="N879">
        <v>36.07</v>
      </c>
      <c r="O879">
        <v>35.42</v>
      </c>
      <c r="P879" t="s">
        <v>18</v>
      </c>
      <c r="Q879" t="s">
        <v>25</v>
      </c>
      <c r="R879" t="s">
        <v>20</v>
      </c>
      <c r="S879" t="s">
        <v>21</v>
      </c>
      <c r="T879" t="s">
        <v>21</v>
      </c>
    </row>
    <row r="880" spans="1:20" x14ac:dyDescent="0.2">
      <c r="A880" t="s">
        <v>1781</v>
      </c>
      <c r="B880" t="s">
        <v>1782</v>
      </c>
      <c r="C880" t="s">
        <v>221</v>
      </c>
      <c r="D880">
        <v>605</v>
      </c>
      <c r="E880">
        <v>605</v>
      </c>
      <c r="F880">
        <v>605</v>
      </c>
      <c r="G880">
        <v>605</v>
      </c>
      <c r="H880">
        <v>601</v>
      </c>
      <c r="I880">
        <v>593</v>
      </c>
      <c r="J880">
        <v>591</v>
      </c>
      <c r="K880">
        <v>593</v>
      </c>
      <c r="L880">
        <v>596</v>
      </c>
      <c r="M880">
        <v>605</v>
      </c>
      <c r="N880">
        <v>605</v>
      </c>
      <c r="O880">
        <v>605</v>
      </c>
      <c r="P880" t="s">
        <v>33</v>
      </c>
      <c r="Q880" t="s">
        <v>25</v>
      </c>
      <c r="R880" t="s">
        <v>20</v>
      </c>
      <c r="S880" t="s">
        <v>21</v>
      </c>
      <c r="T880" t="s">
        <v>21</v>
      </c>
    </row>
    <row r="881" spans="1:20" x14ac:dyDescent="0.2">
      <c r="A881" t="s">
        <v>1783</v>
      </c>
      <c r="B881" t="s">
        <v>1784</v>
      </c>
      <c r="C881" t="s">
        <v>43</v>
      </c>
      <c r="D881">
        <v>0.28000000000000003</v>
      </c>
      <c r="E881">
        <v>0.45</v>
      </c>
      <c r="F881">
        <v>0.49</v>
      </c>
      <c r="G881">
        <v>0.51</v>
      </c>
      <c r="H881">
        <v>0.39</v>
      </c>
      <c r="I881">
        <v>0.35</v>
      </c>
      <c r="J881">
        <v>0.3</v>
      </c>
      <c r="K881">
        <v>0.35</v>
      </c>
      <c r="L881">
        <v>0.32</v>
      </c>
      <c r="M881">
        <v>0.22</v>
      </c>
      <c r="N881">
        <v>0.06</v>
      </c>
      <c r="O881">
        <v>0.04</v>
      </c>
      <c r="P881" t="s">
        <v>18</v>
      </c>
      <c r="Q881" t="s">
        <v>19</v>
      </c>
      <c r="R881" t="s">
        <v>20</v>
      </c>
      <c r="S881" t="s">
        <v>21</v>
      </c>
      <c r="T881" t="s">
        <v>21</v>
      </c>
    </row>
    <row r="882" spans="1:20" x14ac:dyDescent="0.2">
      <c r="A882" t="s">
        <v>1785</v>
      </c>
      <c r="B882" t="s">
        <v>1786</v>
      </c>
      <c r="C882" t="s">
        <v>60</v>
      </c>
      <c r="D882">
        <v>15</v>
      </c>
      <c r="E882">
        <v>12.81</v>
      </c>
      <c r="F882">
        <v>6.12</v>
      </c>
      <c r="G882">
        <v>9.32</v>
      </c>
      <c r="H882">
        <v>9.06</v>
      </c>
      <c r="I882">
        <v>25.28</v>
      </c>
      <c r="J882">
        <v>22.31</v>
      </c>
      <c r="K882">
        <v>13.71</v>
      </c>
      <c r="L882">
        <v>9.4499999999999993</v>
      </c>
      <c r="M882">
        <v>21.47</v>
      </c>
      <c r="N882">
        <v>20.85</v>
      </c>
      <c r="O882">
        <v>18.420000000000002</v>
      </c>
      <c r="P882" t="s">
        <v>18</v>
      </c>
      <c r="Q882" t="s">
        <v>19</v>
      </c>
      <c r="R882" t="s">
        <v>20</v>
      </c>
      <c r="S882" t="s">
        <v>21</v>
      </c>
      <c r="T882" t="s">
        <v>21</v>
      </c>
    </row>
    <row r="883" spans="1:20" x14ac:dyDescent="0.2">
      <c r="A883" t="s">
        <v>1787</v>
      </c>
      <c r="B883" t="s">
        <v>1787</v>
      </c>
      <c r="C883" t="s">
        <v>46</v>
      </c>
      <c r="D883">
        <v>6.3</v>
      </c>
      <c r="E883">
        <v>5.4</v>
      </c>
      <c r="F883">
        <v>12.6</v>
      </c>
      <c r="G883">
        <v>11.25</v>
      </c>
      <c r="H883">
        <v>11.25</v>
      </c>
      <c r="I883">
        <v>14.85</v>
      </c>
      <c r="J883">
        <v>10.35</v>
      </c>
      <c r="K883">
        <v>9.4499999999999993</v>
      </c>
      <c r="L883">
        <v>6.75</v>
      </c>
      <c r="M883">
        <v>3.6</v>
      </c>
      <c r="N883">
        <v>5.4</v>
      </c>
      <c r="O883">
        <v>5.85</v>
      </c>
      <c r="P883" t="s">
        <v>18</v>
      </c>
      <c r="Q883" t="s">
        <v>25</v>
      </c>
      <c r="R883" t="s">
        <v>20</v>
      </c>
      <c r="S883" t="s">
        <v>21</v>
      </c>
      <c r="T883" t="s">
        <v>21</v>
      </c>
    </row>
    <row r="884" spans="1:20" x14ac:dyDescent="0.2">
      <c r="A884" t="s">
        <v>1788</v>
      </c>
      <c r="B884" t="s">
        <v>1789</v>
      </c>
      <c r="C884" t="s">
        <v>43</v>
      </c>
      <c r="D884">
        <v>26.56</v>
      </c>
      <c r="E884">
        <v>24</v>
      </c>
      <c r="F884">
        <v>24</v>
      </c>
      <c r="G884">
        <v>0</v>
      </c>
      <c r="H884">
        <v>6.32</v>
      </c>
      <c r="I884">
        <v>31.6</v>
      </c>
      <c r="J884">
        <v>34.700000000000003</v>
      </c>
      <c r="K884">
        <v>40.4</v>
      </c>
      <c r="L884">
        <v>32.799999999999997</v>
      </c>
      <c r="M884">
        <v>35.200000000000003</v>
      </c>
      <c r="N884">
        <v>29.2</v>
      </c>
      <c r="O884">
        <v>30.74</v>
      </c>
      <c r="P884" t="s">
        <v>33</v>
      </c>
      <c r="Q884" t="s">
        <v>19</v>
      </c>
      <c r="R884" t="s">
        <v>20</v>
      </c>
      <c r="S884" t="s">
        <v>21</v>
      </c>
      <c r="T884" t="s">
        <v>21</v>
      </c>
    </row>
    <row r="885" spans="1:20" x14ac:dyDescent="0.2">
      <c r="A885" t="s">
        <v>1790</v>
      </c>
      <c r="B885" t="s">
        <v>1791</v>
      </c>
      <c r="C885" t="s">
        <v>43</v>
      </c>
      <c r="D885">
        <v>1.44</v>
      </c>
      <c r="E885">
        <v>1.56</v>
      </c>
      <c r="F885">
        <v>2.31</v>
      </c>
      <c r="G885">
        <v>2.09</v>
      </c>
      <c r="H885">
        <v>0.75</v>
      </c>
      <c r="I885">
        <v>0.12</v>
      </c>
      <c r="J885">
        <v>0</v>
      </c>
      <c r="K885">
        <v>0</v>
      </c>
      <c r="L885">
        <v>0</v>
      </c>
      <c r="M885">
        <v>0</v>
      </c>
      <c r="N885">
        <v>0.11</v>
      </c>
      <c r="O885">
        <v>0.14000000000000001</v>
      </c>
      <c r="P885" t="s">
        <v>18</v>
      </c>
      <c r="Q885" t="s">
        <v>19</v>
      </c>
      <c r="R885" t="s">
        <v>20</v>
      </c>
      <c r="S885" t="s">
        <v>21</v>
      </c>
      <c r="T885" t="s">
        <v>21</v>
      </c>
    </row>
    <row r="886" spans="1:20" x14ac:dyDescent="0.2">
      <c r="A886" t="s">
        <v>1792</v>
      </c>
      <c r="B886" t="s">
        <v>1793</v>
      </c>
      <c r="C886" t="s">
        <v>43</v>
      </c>
      <c r="D886">
        <v>0.06</v>
      </c>
      <c r="E886">
        <v>0.05</v>
      </c>
      <c r="F886">
        <v>0.27</v>
      </c>
      <c r="G886">
        <v>0.23</v>
      </c>
      <c r="H886">
        <v>0.24</v>
      </c>
      <c r="I886">
        <v>0.47</v>
      </c>
      <c r="J886">
        <v>0.59</v>
      </c>
      <c r="K886">
        <v>0.41</v>
      </c>
      <c r="L886">
        <v>0.21</v>
      </c>
      <c r="M886">
        <v>0.03</v>
      </c>
      <c r="N886">
        <v>0.03</v>
      </c>
      <c r="O886">
        <v>0</v>
      </c>
      <c r="P886" t="s">
        <v>18</v>
      </c>
      <c r="Q886" t="s">
        <v>19</v>
      </c>
      <c r="R886" t="s">
        <v>20</v>
      </c>
      <c r="S886" t="s">
        <v>21</v>
      </c>
      <c r="T886" t="s">
        <v>21</v>
      </c>
    </row>
    <row r="887" spans="1:20" x14ac:dyDescent="0.2">
      <c r="A887" t="s">
        <v>1794</v>
      </c>
      <c r="B887" t="s">
        <v>1795</v>
      </c>
      <c r="C887" t="s">
        <v>43</v>
      </c>
      <c r="D887">
        <v>0.54</v>
      </c>
      <c r="E887">
        <v>0.49</v>
      </c>
      <c r="F887">
        <v>0.52</v>
      </c>
      <c r="G887">
        <v>0.22</v>
      </c>
      <c r="H887">
        <v>0.56000000000000005</v>
      </c>
      <c r="I887">
        <v>0.46</v>
      </c>
      <c r="J887">
        <v>0.9</v>
      </c>
      <c r="K887">
        <v>0.52</v>
      </c>
      <c r="L887">
        <v>0.2</v>
      </c>
      <c r="M887">
        <v>0.03</v>
      </c>
      <c r="N887">
        <v>0.23</v>
      </c>
      <c r="O887">
        <v>0.39</v>
      </c>
      <c r="P887" t="s">
        <v>18</v>
      </c>
      <c r="Q887" t="s">
        <v>19</v>
      </c>
      <c r="R887" t="s">
        <v>20</v>
      </c>
      <c r="S887" t="s">
        <v>21</v>
      </c>
      <c r="T887" t="s">
        <v>21</v>
      </c>
    </row>
    <row r="888" spans="1:20" x14ac:dyDescent="0.2">
      <c r="A888" t="s">
        <v>1796</v>
      </c>
      <c r="B888" t="s">
        <v>1797</v>
      </c>
      <c r="C888" t="s">
        <v>43</v>
      </c>
      <c r="D888">
        <v>22</v>
      </c>
      <c r="E888">
        <v>16.5</v>
      </c>
      <c r="F888">
        <v>99</v>
      </c>
      <c r="G888">
        <v>82.5</v>
      </c>
      <c r="H888">
        <v>88</v>
      </c>
      <c r="I888">
        <v>170.5</v>
      </c>
      <c r="J888">
        <v>214.5</v>
      </c>
      <c r="K888">
        <v>148.5</v>
      </c>
      <c r="L888">
        <v>77</v>
      </c>
      <c r="M888">
        <v>11</v>
      </c>
      <c r="N888">
        <v>11</v>
      </c>
      <c r="O888">
        <v>0</v>
      </c>
      <c r="P888" t="s">
        <v>18</v>
      </c>
      <c r="Q888" t="s">
        <v>19</v>
      </c>
      <c r="R888" t="s">
        <v>20</v>
      </c>
      <c r="S888" t="s">
        <v>21</v>
      </c>
      <c r="T888" t="s">
        <v>21</v>
      </c>
    </row>
    <row r="889" spans="1:20" x14ac:dyDescent="0.2">
      <c r="A889" t="s">
        <v>1798</v>
      </c>
      <c r="B889" t="s">
        <v>1799</v>
      </c>
      <c r="C889" t="s">
        <v>43</v>
      </c>
      <c r="D889">
        <v>0.8</v>
      </c>
      <c r="E889">
        <v>0.6</v>
      </c>
      <c r="F889">
        <v>3.6</v>
      </c>
      <c r="G889">
        <v>3</v>
      </c>
      <c r="H889">
        <v>3.2</v>
      </c>
      <c r="I889">
        <v>6.2</v>
      </c>
      <c r="J889">
        <v>7.8</v>
      </c>
      <c r="K889">
        <v>5.4</v>
      </c>
      <c r="L889">
        <v>2.8</v>
      </c>
      <c r="M889">
        <v>0.4</v>
      </c>
      <c r="N889">
        <v>0.4</v>
      </c>
      <c r="O889">
        <v>0</v>
      </c>
      <c r="P889" t="s">
        <v>18</v>
      </c>
      <c r="Q889" t="s">
        <v>25</v>
      </c>
      <c r="R889" t="s">
        <v>20</v>
      </c>
      <c r="S889" t="s">
        <v>21</v>
      </c>
      <c r="T889" t="s">
        <v>21</v>
      </c>
    </row>
    <row r="890" spans="1:20" x14ac:dyDescent="0.2">
      <c r="A890" t="s">
        <v>1800</v>
      </c>
      <c r="B890" t="s">
        <v>1801</v>
      </c>
      <c r="C890" t="s">
        <v>27</v>
      </c>
      <c r="D890">
        <v>0.8</v>
      </c>
      <c r="E890">
        <v>0.6</v>
      </c>
      <c r="F890">
        <v>3.6</v>
      </c>
      <c r="G890">
        <v>3</v>
      </c>
      <c r="H890">
        <v>3.2</v>
      </c>
      <c r="I890">
        <v>6.2</v>
      </c>
      <c r="J890">
        <v>7.8</v>
      </c>
      <c r="K890">
        <v>5.4</v>
      </c>
      <c r="L890">
        <v>2.8</v>
      </c>
      <c r="M890">
        <v>0.4</v>
      </c>
      <c r="N890">
        <v>0.4</v>
      </c>
      <c r="O890">
        <v>0</v>
      </c>
      <c r="P890" t="s">
        <v>18</v>
      </c>
      <c r="Q890" t="s">
        <v>19</v>
      </c>
      <c r="R890" t="s">
        <v>122</v>
      </c>
      <c r="S890" t="s">
        <v>159</v>
      </c>
      <c r="T890" s="8" t="s">
        <v>2163</v>
      </c>
    </row>
    <row r="891" spans="1:20" x14ac:dyDescent="0.2">
      <c r="A891" t="s">
        <v>1802</v>
      </c>
      <c r="B891" t="s">
        <v>1803</v>
      </c>
      <c r="C891" t="s">
        <v>27</v>
      </c>
      <c r="D891">
        <v>0.8</v>
      </c>
      <c r="E891">
        <v>0.6</v>
      </c>
      <c r="F891">
        <v>3.6</v>
      </c>
      <c r="G891">
        <v>3</v>
      </c>
      <c r="H891">
        <v>3.2</v>
      </c>
      <c r="I891">
        <v>6.2</v>
      </c>
      <c r="J891">
        <v>7.8</v>
      </c>
      <c r="K891">
        <v>5.4</v>
      </c>
      <c r="L891">
        <v>2.8</v>
      </c>
      <c r="M891">
        <v>0.4</v>
      </c>
      <c r="N891">
        <v>0.4</v>
      </c>
      <c r="O891">
        <v>0</v>
      </c>
      <c r="P891" t="s">
        <v>18</v>
      </c>
      <c r="Q891" t="s">
        <v>19</v>
      </c>
      <c r="R891" t="s">
        <v>122</v>
      </c>
      <c r="S891" t="s">
        <v>159</v>
      </c>
      <c r="T891" s="8" t="s">
        <v>2163</v>
      </c>
    </row>
    <row r="892" spans="1:20" x14ac:dyDescent="0.2">
      <c r="A892" t="s">
        <v>1804</v>
      </c>
      <c r="B892" t="s">
        <v>1805</v>
      </c>
      <c r="C892" t="s">
        <v>27</v>
      </c>
      <c r="D892">
        <v>4</v>
      </c>
      <c r="E892">
        <v>3</v>
      </c>
      <c r="F892">
        <v>18</v>
      </c>
      <c r="G892">
        <v>15</v>
      </c>
      <c r="H892">
        <v>16</v>
      </c>
      <c r="I892">
        <v>31</v>
      </c>
      <c r="J892">
        <v>39</v>
      </c>
      <c r="K892">
        <v>27</v>
      </c>
      <c r="L892">
        <v>14</v>
      </c>
      <c r="M892">
        <v>2</v>
      </c>
      <c r="N892">
        <v>2</v>
      </c>
      <c r="O892">
        <v>0</v>
      </c>
      <c r="P892" t="s">
        <v>18</v>
      </c>
      <c r="Q892" t="s">
        <v>19</v>
      </c>
      <c r="R892" t="s">
        <v>122</v>
      </c>
      <c r="S892" t="s">
        <v>159</v>
      </c>
      <c r="T892" s="8" t="s">
        <v>2163</v>
      </c>
    </row>
    <row r="893" spans="1:20" x14ac:dyDescent="0.2">
      <c r="A893" t="s">
        <v>1806</v>
      </c>
      <c r="B893" t="s">
        <v>1807</v>
      </c>
      <c r="C893" t="s">
        <v>27</v>
      </c>
      <c r="D893">
        <v>2.4</v>
      </c>
      <c r="E893">
        <v>1.8</v>
      </c>
      <c r="F893">
        <v>10.8</v>
      </c>
      <c r="G893">
        <v>9</v>
      </c>
      <c r="H893">
        <v>9.6</v>
      </c>
      <c r="I893">
        <v>18.600000000000001</v>
      </c>
      <c r="J893">
        <v>23.4</v>
      </c>
      <c r="K893">
        <v>16.2</v>
      </c>
      <c r="L893">
        <v>8.4</v>
      </c>
      <c r="M893">
        <v>1.2</v>
      </c>
      <c r="N893">
        <v>1.2</v>
      </c>
      <c r="O893">
        <v>0</v>
      </c>
      <c r="P893" t="s">
        <v>18</v>
      </c>
      <c r="Q893" t="s">
        <v>19</v>
      </c>
      <c r="R893" t="s">
        <v>122</v>
      </c>
      <c r="S893" t="s">
        <v>159</v>
      </c>
      <c r="T893" s="8" t="s">
        <v>2163</v>
      </c>
    </row>
    <row r="894" spans="1:20" x14ac:dyDescent="0.2">
      <c r="A894" t="s">
        <v>1808</v>
      </c>
      <c r="B894" t="s">
        <v>1809</v>
      </c>
      <c r="C894" t="s">
        <v>27</v>
      </c>
      <c r="D894">
        <v>8</v>
      </c>
      <c r="E894">
        <v>6</v>
      </c>
      <c r="F894">
        <v>36</v>
      </c>
      <c r="G894">
        <v>30</v>
      </c>
      <c r="H894">
        <v>32</v>
      </c>
      <c r="I894">
        <v>62</v>
      </c>
      <c r="J894">
        <v>78</v>
      </c>
      <c r="K894">
        <v>54</v>
      </c>
      <c r="L894">
        <v>28</v>
      </c>
      <c r="M894">
        <v>4</v>
      </c>
      <c r="N894">
        <v>4</v>
      </c>
      <c r="O894">
        <v>0</v>
      </c>
      <c r="P894" t="s">
        <v>18</v>
      </c>
      <c r="Q894" t="s">
        <v>19</v>
      </c>
      <c r="R894" t="s">
        <v>20</v>
      </c>
      <c r="T894" s="8"/>
    </row>
    <row r="895" spans="1:20" x14ac:dyDescent="0.2">
      <c r="A895" t="s">
        <v>1810</v>
      </c>
      <c r="B895" t="s">
        <v>1811</v>
      </c>
      <c r="C895" t="s">
        <v>46</v>
      </c>
      <c r="D895">
        <v>5.46</v>
      </c>
      <c r="E895">
        <v>4.68</v>
      </c>
      <c r="F895">
        <v>10.91</v>
      </c>
      <c r="G895">
        <v>9.74</v>
      </c>
      <c r="H895">
        <v>9.74</v>
      </c>
      <c r="I895">
        <v>12.86</v>
      </c>
      <c r="J895">
        <v>8.9600000000000009</v>
      </c>
      <c r="K895">
        <v>8.18</v>
      </c>
      <c r="L895">
        <v>5.85</v>
      </c>
      <c r="M895">
        <v>3.12</v>
      </c>
      <c r="N895">
        <v>4.68</v>
      </c>
      <c r="O895">
        <v>5.07</v>
      </c>
      <c r="P895" t="s">
        <v>18</v>
      </c>
      <c r="Q895" t="s">
        <v>25</v>
      </c>
      <c r="R895" t="s">
        <v>20</v>
      </c>
      <c r="S895" t="s">
        <v>21</v>
      </c>
      <c r="T895" t="s">
        <v>21</v>
      </c>
    </row>
    <row r="896" spans="1:20" x14ac:dyDescent="0.2">
      <c r="A896" t="s">
        <v>1812</v>
      </c>
      <c r="B896" t="s">
        <v>1813</v>
      </c>
      <c r="C896" t="s">
        <v>23</v>
      </c>
      <c r="D896">
        <v>0</v>
      </c>
      <c r="E896">
        <v>0</v>
      </c>
      <c r="F896">
        <v>0</v>
      </c>
      <c r="G896">
        <v>0</v>
      </c>
      <c r="H896">
        <v>0</v>
      </c>
      <c r="I896">
        <v>0</v>
      </c>
      <c r="J896">
        <v>0</v>
      </c>
      <c r="K896">
        <v>0</v>
      </c>
      <c r="L896">
        <v>0</v>
      </c>
      <c r="M896">
        <v>0</v>
      </c>
      <c r="N896">
        <v>0</v>
      </c>
      <c r="O896">
        <v>0</v>
      </c>
      <c r="P896" t="s">
        <v>18</v>
      </c>
      <c r="Q896" t="s">
        <v>25</v>
      </c>
      <c r="R896" t="s">
        <v>29</v>
      </c>
      <c r="S896" t="s">
        <v>21</v>
      </c>
      <c r="T896" t="s">
        <v>21</v>
      </c>
    </row>
    <row r="897" spans="1:20" x14ac:dyDescent="0.2">
      <c r="A897" t="s">
        <v>1814</v>
      </c>
      <c r="B897" t="s">
        <v>1815</v>
      </c>
      <c r="C897" t="s">
        <v>221</v>
      </c>
      <c r="D897">
        <v>18.27</v>
      </c>
      <c r="E897">
        <v>15.66</v>
      </c>
      <c r="F897">
        <v>36.54</v>
      </c>
      <c r="G897">
        <v>32.630000000000003</v>
      </c>
      <c r="H897">
        <v>32.630000000000003</v>
      </c>
      <c r="I897">
        <v>43.07</v>
      </c>
      <c r="J897">
        <v>30.02</v>
      </c>
      <c r="K897">
        <v>27.41</v>
      </c>
      <c r="L897">
        <v>19.579999999999998</v>
      </c>
      <c r="M897">
        <v>10.44</v>
      </c>
      <c r="N897">
        <v>15.66</v>
      </c>
      <c r="O897">
        <v>16.97</v>
      </c>
      <c r="P897" t="s">
        <v>18</v>
      </c>
      <c r="Q897" t="s">
        <v>25</v>
      </c>
      <c r="R897" t="s">
        <v>20</v>
      </c>
      <c r="S897" t="s">
        <v>21</v>
      </c>
      <c r="T897" t="s">
        <v>21</v>
      </c>
    </row>
    <row r="898" spans="1:20" x14ac:dyDescent="0.2">
      <c r="A898" t="s">
        <v>1816</v>
      </c>
      <c r="B898" t="s">
        <v>1817</v>
      </c>
      <c r="C898" t="s">
        <v>151</v>
      </c>
      <c r="D898">
        <v>4.32</v>
      </c>
      <c r="E898">
        <v>9.49</v>
      </c>
      <c r="F898">
        <v>12.81</v>
      </c>
      <c r="G898">
        <v>22.19</v>
      </c>
      <c r="H898">
        <v>23.82</v>
      </c>
      <c r="I898">
        <v>23.16</v>
      </c>
      <c r="J898">
        <v>14.11</v>
      </c>
      <c r="K898">
        <v>20.239999999999998</v>
      </c>
      <c r="L898">
        <v>14.46</v>
      </c>
      <c r="M898">
        <v>11.51</v>
      </c>
      <c r="N898">
        <v>6.28</v>
      </c>
      <c r="O898">
        <v>8.92</v>
      </c>
      <c r="P898" t="s">
        <v>18</v>
      </c>
      <c r="Q898" t="s">
        <v>19</v>
      </c>
      <c r="R898" t="s">
        <v>20</v>
      </c>
      <c r="S898" t="s">
        <v>21</v>
      </c>
      <c r="T898" t="s">
        <v>21</v>
      </c>
    </row>
    <row r="899" spans="1:20" x14ac:dyDescent="0.2">
      <c r="A899" t="s">
        <v>1818</v>
      </c>
      <c r="B899" t="s">
        <v>1819</v>
      </c>
      <c r="C899" t="s">
        <v>43</v>
      </c>
      <c r="D899">
        <v>0.28000000000000003</v>
      </c>
      <c r="E899">
        <v>0.27</v>
      </c>
      <c r="F899">
        <v>0.31</v>
      </c>
      <c r="G899">
        <v>0.3</v>
      </c>
      <c r="H899">
        <v>0.32</v>
      </c>
      <c r="I899">
        <v>0.3</v>
      </c>
      <c r="J899">
        <v>0.28999999999999998</v>
      </c>
      <c r="K899">
        <v>0.3</v>
      </c>
      <c r="L899">
        <v>0.26</v>
      </c>
      <c r="M899">
        <v>0.27</v>
      </c>
      <c r="N899">
        <v>0.23</v>
      </c>
      <c r="O899">
        <v>0.22</v>
      </c>
      <c r="P899" t="s">
        <v>18</v>
      </c>
      <c r="Q899" t="s">
        <v>19</v>
      </c>
      <c r="R899" t="s">
        <v>20</v>
      </c>
      <c r="S899" t="s">
        <v>21</v>
      </c>
      <c r="T899" t="s">
        <v>21</v>
      </c>
    </row>
    <row r="900" spans="1:20" x14ac:dyDescent="0.2">
      <c r="A900" t="s">
        <v>1820</v>
      </c>
      <c r="B900" t="s">
        <v>1821</v>
      </c>
      <c r="C900" t="s">
        <v>43</v>
      </c>
      <c r="D900">
        <v>0.06</v>
      </c>
      <c r="E900">
        <v>0.05</v>
      </c>
      <c r="F900">
        <v>0.27</v>
      </c>
      <c r="G900">
        <v>0.23</v>
      </c>
      <c r="H900">
        <v>0.24</v>
      </c>
      <c r="I900">
        <v>0.47</v>
      </c>
      <c r="J900">
        <v>0.59</v>
      </c>
      <c r="K900">
        <v>0.41</v>
      </c>
      <c r="L900">
        <v>0.21</v>
      </c>
      <c r="M900">
        <v>0.03</v>
      </c>
      <c r="N900">
        <v>0.03</v>
      </c>
      <c r="O900">
        <v>0</v>
      </c>
      <c r="P900" t="s">
        <v>18</v>
      </c>
      <c r="Q900" t="s">
        <v>19</v>
      </c>
      <c r="R900" t="s">
        <v>20</v>
      </c>
      <c r="S900" t="s">
        <v>21</v>
      </c>
      <c r="T900" t="s">
        <v>21</v>
      </c>
    </row>
    <row r="901" spans="1:20" x14ac:dyDescent="0.2">
      <c r="A901" t="s">
        <v>1822</v>
      </c>
      <c r="B901" t="s">
        <v>1823</v>
      </c>
      <c r="C901" t="s">
        <v>43</v>
      </c>
      <c r="D901">
        <v>0.8</v>
      </c>
      <c r="E901">
        <v>0.6</v>
      </c>
      <c r="F901">
        <v>3.6</v>
      </c>
      <c r="G901">
        <v>3</v>
      </c>
      <c r="H901">
        <v>3.2</v>
      </c>
      <c r="I901">
        <v>6.2</v>
      </c>
      <c r="J901">
        <v>7.8</v>
      </c>
      <c r="K901">
        <v>5.4</v>
      </c>
      <c r="L901">
        <v>2.8</v>
      </c>
      <c r="M901">
        <v>0.4</v>
      </c>
      <c r="N901">
        <v>0.4</v>
      </c>
      <c r="O901">
        <v>0</v>
      </c>
      <c r="P901" t="s">
        <v>18</v>
      </c>
      <c r="Q901" t="s">
        <v>19</v>
      </c>
      <c r="R901" t="s">
        <v>20</v>
      </c>
      <c r="S901" t="s">
        <v>21</v>
      </c>
      <c r="T901" t="s">
        <v>21</v>
      </c>
    </row>
    <row r="902" spans="1:20" x14ac:dyDescent="0.2">
      <c r="A902" t="s">
        <v>1824</v>
      </c>
      <c r="B902" t="s">
        <v>1825</v>
      </c>
      <c r="C902" t="s">
        <v>43</v>
      </c>
      <c r="D902">
        <v>0</v>
      </c>
      <c r="E902">
        <v>0</v>
      </c>
      <c r="F902">
        <v>0</v>
      </c>
      <c r="G902">
        <v>0</v>
      </c>
      <c r="H902">
        <v>0</v>
      </c>
      <c r="I902">
        <v>0</v>
      </c>
      <c r="J902">
        <v>0</v>
      </c>
      <c r="K902">
        <v>0</v>
      </c>
      <c r="L902">
        <v>0</v>
      </c>
      <c r="M902">
        <v>0</v>
      </c>
      <c r="N902">
        <v>0</v>
      </c>
      <c r="O902">
        <v>0</v>
      </c>
      <c r="P902" t="s">
        <v>18</v>
      </c>
      <c r="Q902" t="s">
        <v>19</v>
      </c>
      <c r="R902" t="s">
        <v>29</v>
      </c>
      <c r="S902" t="s">
        <v>21</v>
      </c>
      <c r="T902" t="s">
        <v>21</v>
      </c>
    </row>
    <row r="903" spans="1:20" x14ac:dyDescent="0.2">
      <c r="A903" t="s">
        <v>1826</v>
      </c>
      <c r="B903" t="s">
        <v>1827</v>
      </c>
      <c r="C903" t="s">
        <v>43</v>
      </c>
      <c r="D903">
        <v>0</v>
      </c>
      <c r="E903">
        <v>0</v>
      </c>
      <c r="F903">
        <v>0</v>
      </c>
      <c r="G903">
        <v>0</v>
      </c>
      <c r="H903">
        <v>0</v>
      </c>
      <c r="I903">
        <v>0</v>
      </c>
      <c r="J903">
        <v>0</v>
      </c>
      <c r="K903">
        <v>0</v>
      </c>
      <c r="L903">
        <v>0</v>
      </c>
      <c r="M903">
        <v>0</v>
      </c>
      <c r="N903">
        <v>0</v>
      </c>
      <c r="O903">
        <v>0</v>
      </c>
      <c r="P903" t="s">
        <v>18</v>
      </c>
      <c r="Q903" t="s">
        <v>19</v>
      </c>
      <c r="R903" t="s">
        <v>29</v>
      </c>
      <c r="S903" t="s">
        <v>21</v>
      </c>
      <c r="T903" t="s">
        <v>21</v>
      </c>
    </row>
    <row r="904" spans="1:20" x14ac:dyDescent="0.2">
      <c r="A904" t="s">
        <v>1828</v>
      </c>
      <c r="B904" t="s">
        <v>1829</v>
      </c>
      <c r="C904" t="s">
        <v>43</v>
      </c>
      <c r="D904">
        <v>1.4</v>
      </c>
      <c r="E904">
        <v>2.35</v>
      </c>
      <c r="F904">
        <v>2.4</v>
      </c>
      <c r="G904">
        <v>2.38</v>
      </c>
      <c r="H904">
        <v>2.91</v>
      </c>
      <c r="I904">
        <v>2.54</v>
      </c>
      <c r="J904">
        <v>2.4700000000000002</v>
      </c>
      <c r="K904">
        <v>1.3</v>
      </c>
      <c r="L904">
        <v>1.78</v>
      </c>
      <c r="M904">
        <v>2.74</v>
      </c>
      <c r="N904">
        <v>2.89</v>
      </c>
      <c r="O904">
        <v>2.66</v>
      </c>
      <c r="P904" t="s">
        <v>18</v>
      </c>
      <c r="Q904" t="s">
        <v>19</v>
      </c>
      <c r="R904" t="s">
        <v>20</v>
      </c>
      <c r="S904" t="s">
        <v>21</v>
      </c>
      <c r="T904" t="s">
        <v>21</v>
      </c>
    </row>
    <row r="905" spans="1:20" x14ac:dyDescent="0.2">
      <c r="A905" t="s">
        <v>1830</v>
      </c>
      <c r="B905" t="s">
        <v>1831</v>
      </c>
      <c r="C905" t="s">
        <v>31</v>
      </c>
      <c r="D905">
        <v>1.7</v>
      </c>
      <c r="E905">
        <v>1.7</v>
      </c>
      <c r="F905">
        <v>1.7</v>
      </c>
      <c r="G905">
        <v>1.7</v>
      </c>
      <c r="H905">
        <v>1.7</v>
      </c>
      <c r="I905">
        <v>1.7</v>
      </c>
      <c r="J905">
        <v>1.7</v>
      </c>
      <c r="K905">
        <v>1.7</v>
      </c>
      <c r="L905">
        <v>1.7</v>
      </c>
      <c r="M905">
        <v>1.7</v>
      </c>
      <c r="N905">
        <v>1.7</v>
      </c>
      <c r="O905">
        <v>1.7</v>
      </c>
      <c r="P905" t="s">
        <v>33</v>
      </c>
      <c r="Q905" t="s">
        <v>19</v>
      </c>
      <c r="R905" t="s">
        <v>20</v>
      </c>
      <c r="S905" t="s">
        <v>21</v>
      </c>
      <c r="T905" t="s">
        <v>21</v>
      </c>
    </row>
    <row r="906" spans="1:20" x14ac:dyDescent="0.2">
      <c r="A906" t="s">
        <v>1832</v>
      </c>
      <c r="B906" t="s">
        <v>1833</v>
      </c>
      <c r="C906" t="s">
        <v>151</v>
      </c>
      <c r="D906">
        <v>17.29</v>
      </c>
      <c r="E906">
        <v>17.46</v>
      </c>
      <c r="F906">
        <v>16.29</v>
      </c>
      <c r="G906">
        <v>16.16</v>
      </c>
      <c r="H906">
        <v>18</v>
      </c>
      <c r="I906">
        <v>18</v>
      </c>
      <c r="J906">
        <v>17.34</v>
      </c>
      <c r="K906">
        <v>17.95</v>
      </c>
      <c r="L906">
        <v>17.899999999999999</v>
      </c>
      <c r="M906">
        <v>16.899999999999999</v>
      </c>
      <c r="N906">
        <v>16.7</v>
      </c>
      <c r="O906">
        <v>17.98</v>
      </c>
      <c r="P906" t="s">
        <v>18</v>
      </c>
      <c r="Q906" t="s">
        <v>19</v>
      </c>
      <c r="R906" t="s">
        <v>20</v>
      </c>
      <c r="S906" t="s">
        <v>21</v>
      </c>
      <c r="T906" t="s">
        <v>21</v>
      </c>
    </row>
    <row r="907" spans="1:20" x14ac:dyDescent="0.2">
      <c r="A907" t="s">
        <v>1834</v>
      </c>
      <c r="B907" t="s">
        <v>1835</v>
      </c>
      <c r="C907" t="s">
        <v>27</v>
      </c>
      <c r="D907">
        <v>23.04</v>
      </c>
      <c r="E907">
        <v>22.31</v>
      </c>
      <c r="F907">
        <v>23.41</v>
      </c>
      <c r="G907">
        <v>23.03</v>
      </c>
      <c r="H907">
        <v>20.75</v>
      </c>
      <c r="I907">
        <v>23.68</v>
      </c>
      <c r="J907">
        <v>23.51</v>
      </c>
      <c r="K907">
        <v>23.76</v>
      </c>
      <c r="L907">
        <v>23.66</v>
      </c>
      <c r="M907">
        <v>22.42</v>
      </c>
      <c r="N907">
        <v>24.18</v>
      </c>
      <c r="O907">
        <v>24.24</v>
      </c>
      <c r="P907" t="s">
        <v>18</v>
      </c>
      <c r="Q907" t="s">
        <v>19</v>
      </c>
      <c r="R907" t="s">
        <v>20</v>
      </c>
      <c r="S907" t="s">
        <v>21</v>
      </c>
      <c r="T907" t="s">
        <v>21</v>
      </c>
    </row>
    <row r="908" spans="1:20" x14ac:dyDescent="0.2">
      <c r="A908" t="s">
        <v>1836</v>
      </c>
      <c r="B908" t="s">
        <v>1837</v>
      </c>
      <c r="C908" t="s">
        <v>57</v>
      </c>
      <c r="D908">
        <v>22.46</v>
      </c>
      <c r="E908">
        <v>23.45</v>
      </c>
      <c r="F908">
        <v>15.38</v>
      </c>
      <c r="G908">
        <v>23.07</v>
      </c>
      <c r="H908">
        <v>21.77</v>
      </c>
      <c r="I908">
        <v>23.83</v>
      </c>
      <c r="J908">
        <v>23.49</v>
      </c>
      <c r="K908">
        <v>23.24</v>
      </c>
      <c r="L908">
        <v>24.2</v>
      </c>
      <c r="M908">
        <v>21.96</v>
      </c>
      <c r="N908">
        <v>24.25</v>
      </c>
      <c r="O908">
        <v>24.26</v>
      </c>
      <c r="P908" t="s">
        <v>18</v>
      </c>
      <c r="Q908" t="s">
        <v>19</v>
      </c>
      <c r="R908" t="s">
        <v>20</v>
      </c>
      <c r="S908" t="s">
        <v>21</v>
      </c>
      <c r="T908" t="s">
        <v>21</v>
      </c>
    </row>
    <row r="909" spans="1:20" x14ac:dyDescent="0.2">
      <c r="A909" t="s">
        <v>1838</v>
      </c>
      <c r="B909" t="s">
        <v>1839</v>
      </c>
      <c r="C909" t="s">
        <v>60</v>
      </c>
      <c r="D909">
        <v>12.19</v>
      </c>
      <c r="E909">
        <v>12.95</v>
      </c>
      <c r="F909">
        <v>12.99</v>
      </c>
      <c r="G909">
        <v>10.27</v>
      </c>
      <c r="H909">
        <v>7.87</v>
      </c>
      <c r="I909">
        <v>12.19</v>
      </c>
      <c r="J909">
        <v>14.37</v>
      </c>
      <c r="K909">
        <v>15.37</v>
      </c>
      <c r="L909">
        <v>10.84</v>
      </c>
      <c r="M909">
        <v>6.62</v>
      </c>
      <c r="N909">
        <v>13.47</v>
      </c>
      <c r="O909">
        <v>13.64</v>
      </c>
      <c r="P909" t="s">
        <v>18</v>
      </c>
      <c r="Q909" t="s">
        <v>19</v>
      </c>
      <c r="R909" t="s">
        <v>20</v>
      </c>
      <c r="S909" t="s">
        <v>21</v>
      </c>
      <c r="T909" t="s">
        <v>21</v>
      </c>
    </row>
    <row r="910" spans="1:20" x14ac:dyDescent="0.2">
      <c r="A910" t="s">
        <v>1840</v>
      </c>
      <c r="B910" t="s">
        <v>1841</v>
      </c>
      <c r="C910" t="s">
        <v>60</v>
      </c>
      <c r="D910">
        <v>3.75</v>
      </c>
      <c r="E910">
        <v>0.78</v>
      </c>
      <c r="F910">
        <v>0.4</v>
      </c>
      <c r="G910">
        <v>0.55000000000000004</v>
      </c>
      <c r="H910">
        <v>0.74</v>
      </c>
      <c r="I910">
        <v>0.48</v>
      </c>
      <c r="J910">
        <v>1.06</v>
      </c>
      <c r="K910">
        <v>0.02</v>
      </c>
      <c r="L910">
        <v>0.36</v>
      </c>
      <c r="M910">
        <v>7.49</v>
      </c>
      <c r="N910">
        <v>7.05</v>
      </c>
      <c r="O910">
        <v>2.12</v>
      </c>
      <c r="P910" t="s">
        <v>18</v>
      </c>
      <c r="Q910" t="s">
        <v>19</v>
      </c>
      <c r="R910" t="s">
        <v>20</v>
      </c>
      <c r="S910" t="s">
        <v>21</v>
      </c>
      <c r="T910" t="s">
        <v>21</v>
      </c>
    </row>
    <row r="911" spans="1:20" x14ac:dyDescent="0.2">
      <c r="A911" t="s">
        <v>1842</v>
      </c>
      <c r="B911" t="s">
        <v>1843</v>
      </c>
      <c r="C911" t="s">
        <v>43</v>
      </c>
      <c r="D911">
        <v>36.369999999999997</v>
      </c>
      <c r="E911">
        <v>35.36</v>
      </c>
      <c r="F911">
        <v>25.72</v>
      </c>
      <c r="G911">
        <v>20.260000000000002</v>
      </c>
      <c r="H911">
        <v>33.590000000000003</v>
      </c>
      <c r="I911">
        <v>34.78</v>
      </c>
      <c r="J911">
        <v>33.909999999999997</v>
      </c>
      <c r="K911">
        <v>34.39</v>
      </c>
      <c r="L911">
        <v>34.53</v>
      </c>
      <c r="M911">
        <v>34.04</v>
      </c>
      <c r="N911">
        <v>34.340000000000003</v>
      </c>
      <c r="O911">
        <v>35.92</v>
      </c>
      <c r="P911" t="s">
        <v>18</v>
      </c>
      <c r="Q911" t="s">
        <v>19</v>
      </c>
      <c r="R911" t="s">
        <v>20</v>
      </c>
      <c r="S911" t="s">
        <v>21</v>
      </c>
      <c r="T911" t="s">
        <v>21</v>
      </c>
    </row>
    <row r="912" spans="1:20" x14ac:dyDescent="0.2">
      <c r="A912" t="s">
        <v>1844</v>
      </c>
      <c r="B912" t="s">
        <v>1845</v>
      </c>
      <c r="C912" t="s">
        <v>43</v>
      </c>
      <c r="D912">
        <v>6.01</v>
      </c>
      <c r="E912">
        <v>5.16</v>
      </c>
      <c r="F912">
        <v>12.03</v>
      </c>
      <c r="G912">
        <v>10.74</v>
      </c>
      <c r="H912">
        <v>10.74</v>
      </c>
      <c r="I912">
        <v>14.18</v>
      </c>
      <c r="J912">
        <v>9.8800000000000008</v>
      </c>
      <c r="K912">
        <v>9.02</v>
      </c>
      <c r="L912">
        <v>6.44</v>
      </c>
      <c r="M912">
        <v>3.44</v>
      </c>
      <c r="N912">
        <v>5.16</v>
      </c>
      <c r="O912">
        <v>5.58</v>
      </c>
      <c r="P912" t="s">
        <v>18</v>
      </c>
      <c r="Q912" t="s">
        <v>19</v>
      </c>
      <c r="R912" t="s">
        <v>20</v>
      </c>
      <c r="S912" t="s">
        <v>21</v>
      </c>
      <c r="T912" t="s">
        <v>21</v>
      </c>
    </row>
    <row r="913" spans="1:20" x14ac:dyDescent="0.2">
      <c r="A913" t="s">
        <v>1846</v>
      </c>
      <c r="B913" t="s">
        <v>1847</v>
      </c>
      <c r="C913" t="s">
        <v>43</v>
      </c>
      <c r="D913">
        <v>6.01</v>
      </c>
      <c r="E913">
        <v>5.16</v>
      </c>
      <c r="F913">
        <v>12.03</v>
      </c>
      <c r="G913">
        <v>10.74</v>
      </c>
      <c r="H913">
        <v>10.74</v>
      </c>
      <c r="I913">
        <v>14.18</v>
      </c>
      <c r="J913">
        <v>9.8800000000000008</v>
      </c>
      <c r="K913">
        <v>9.02</v>
      </c>
      <c r="L913">
        <v>6.44</v>
      </c>
      <c r="M913">
        <v>3.44</v>
      </c>
      <c r="N913">
        <v>5.16</v>
      </c>
      <c r="O913">
        <v>5.58</v>
      </c>
      <c r="P913" t="s">
        <v>18</v>
      </c>
      <c r="Q913" t="s">
        <v>19</v>
      </c>
      <c r="R913" t="s">
        <v>20</v>
      </c>
      <c r="S913" t="s">
        <v>21</v>
      </c>
      <c r="T913" t="s">
        <v>21</v>
      </c>
    </row>
    <row r="914" spans="1:20" x14ac:dyDescent="0.2">
      <c r="A914" t="s">
        <v>1848</v>
      </c>
      <c r="B914" t="s">
        <v>1849</v>
      </c>
      <c r="C914" t="s">
        <v>43</v>
      </c>
      <c r="D914">
        <v>6.44</v>
      </c>
      <c r="E914">
        <v>5.52</v>
      </c>
      <c r="F914">
        <v>12.88</v>
      </c>
      <c r="G914">
        <v>11.5</v>
      </c>
      <c r="H914">
        <v>11.5</v>
      </c>
      <c r="I914">
        <v>15.18</v>
      </c>
      <c r="J914">
        <v>10.58</v>
      </c>
      <c r="K914">
        <v>9.66</v>
      </c>
      <c r="L914">
        <v>6.9</v>
      </c>
      <c r="M914">
        <v>3.68</v>
      </c>
      <c r="N914">
        <v>5.52</v>
      </c>
      <c r="O914">
        <v>5.98</v>
      </c>
      <c r="P914" t="s">
        <v>18</v>
      </c>
      <c r="Q914" t="s">
        <v>19</v>
      </c>
      <c r="R914" t="s">
        <v>20</v>
      </c>
      <c r="S914" t="s">
        <v>21</v>
      </c>
      <c r="T914" t="s">
        <v>21</v>
      </c>
    </row>
    <row r="915" spans="1:20" x14ac:dyDescent="0.2">
      <c r="A915" t="s">
        <v>1850</v>
      </c>
      <c r="B915" t="s">
        <v>1851</v>
      </c>
      <c r="C915" t="s">
        <v>43</v>
      </c>
      <c r="D915">
        <v>7.4</v>
      </c>
      <c r="E915">
        <v>7.4</v>
      </c>
      <c r="F915">
        <v>7.35</v>
      </c>
      <c r="G915">
        <v>6.41</v>
      </c>
      <c r="H915">
        <v>7.4</v>
      </c>
      <c r="I915">
        <v>7.4</v>
      </c>
      <c r="J915">
        <v>7.4</v>
      </c>
      <c r="K915">
        <v>7.4</v>
      </c>
      <c r="L915">
        <v>7.4</v>
      </c>
      <c r="M915">
        <v>7.23</v>
      </c>
      <c r="N915">
        <v>7.4</v>
      </c>
      <c r="O915">
        <v>7.4</v>
      </c>
      <c r="P915" t="s">
        <v>33</v>
      </c>
      <c r="Q915" t="s">
        <v>19</v>
      </c>
      <c r="R915" t="s">
        <v>20</v>
      </c>
      <c r="S915" t="s">
        <v>21</v>
      </c>
      <c r="T915" t="s">
        <v>21</v>
      </c>
    </row>
    <row r="916" spans="1:20" x14ac:dyDescent="0.2">
      <c r="A916" t="s">
        <v>1852</v>
      </c>
      <c r="B916" t="s">
        <v>1853</v>
      </c>
      <c r="C916" t="s">
        <v>60</v>
      </c>
      <c r="D916">
        <v>1.26</v>
      </c>
      <c r="E916">
        <v>1.08</v>
      </c>
      <c r="F916">
        <v>2.52</v>
      </c>
      <c r="G916">
        <v>2.25</v>
      </c>
      <c r="H916">
        <v>2.25</v>
      </c>
      <c r="I916">
        <v>2.97</v>
      </c>
      <c r="J916">
        <v>2.0699999999999998</v>
      </c>
      <c r="K916">
        <v>1.89</v>
      </c>
      <c r="L916">
        <v>1.35</v>
      </c>
      <c r="M916">
        <v>0.72</v>
      </c>
      <c r="N916">
        <v>1.08</v>
      </c>
      <c r="O916">
        <v>1.17</v>
      </c>
      <c r="P916" t="s">
        <v>18</v>
      </c>
      <c r="Q916" t="s">
        <v>19</v>
      </c>
      <c r="R916" t="s">
        <v>20</v>
      </c>
      <c r="S916" t="s">
        <v>21</v>
      </c>
      <c r="T916" t="s">
        <v>21</v>
      </c>
    </row>
    <row r="917" spans="1:20" x14ac:dyDescent="0.2">
      <c r="A917" t="s">
        <v>1854</v>
      </c>
      <c r="B917" t="s">
        <v>1855</v>
      </c>
      <c r="C917" t="s">
        <v>60</v>
      </c>
      <c r="D917">
        <v>14.31</v>
      </c>
      <c r="E917">
        <v>12.26</v>
      </c>
      <c r="F917">
        <v>28.61</v>
      </c>
      <c r="G917">
        <v>25.55</v>
      </c>
      <c r="H917">
        <v>25.55</v>
      </c>
      <c r="I917">
        <v>33.72</v>
      </c>
      <c r="J917">
        <v>23.5</v>
      </c>
      <c r="K917">
        <v>21.46</v>
      </c>
      <c r="L917">
        <v>15.33</v>
      </c>
      <c r="M917">
        <v>8.17</v>
      </c>
      <c r="N917">
        <v>12.26</v>
      </c>
      <c r="O917">
        <v>13.28</v>
      </c>
      <c r="P917" t="s">
        <v>18</v>
      </c>
      <c r="Q917" t="s">
        <v>19</v>
      </c>
      <c r="R917" t="s">
        <v>20</v>
      </c>
      <c r="S917" t="s">
        <v>21</v>
      </c>
      <c r="T917" t="s">
        <v>21</v>
      </c>
    </row>
    <row r="918" spans="1:20" x14ac:dyDescent="0.2">
      <c r="A918" t="s">
        <v>1856</v>
      </c>
      <c r="B918" t="s">
        <v>1857</v>
      </c>
      <c r="C918" t="s">
        <v>60</v>
      </c>
      <c r="D918">
        <v>17.89</v>
      </c>
      <c r="E918">
        <v>15.34</v>
      </c>
      <c r="F918">
        <v>35.78</v>
      </c>
      <c r="G918">
        <v>31.95</v>
      </c>
      <c r="H918">
        <v>31.95</v>
      </c>
      <c r="I918">
        <v>42.17</v>
      </c>
      <c r="J918">
        <v>29.39</v>
      </c>
      <c r="K918">
        <v>26.84</v>
      </c>
      <c r="L918">
        <v>19.170000000000002</v>
      </c>
      <c r="M918">
        <v>10.220000000000001</v>
      </c>
      <c r="N918">
        <v>15.34</v>
      </c>
      <c r="O918">
        <v>16.61</v>
      </c>
      <c r="P918" t="s">
        <v>18</v>
      </c>
      <c r="Q918" t="s">
        <v>19</v>
      </c>
      <c r="R918" t="s">
        <v>20</v>
      </c>
      <c r="S918" t="s">
        <v>21</v>
      </c>
      <c r="T918" t="s">
        <v>21</v>
      </c>
    </row>
    <row r="919" spans="1:20" x14ac:dyDescent="0.2">
      <c r="A919" t="s">
        <v>1858</v>
      </c>
      <c r="B919" t="s">
        <v>1859</v>
      </c>
      <c r="C919" t="s">
        <v>60</v>
      </c>
      <c r="D919">
        <v>10.95</v>
      </c>
      <c r="E919">
        <v>9.3800000000000008</v>
      </c>
      <c r="F919">
        <v>21.9</v>
      </c>
      <c r="G919">
        <v>19.55</v>
      </c>
      <c r="H919">
        <v>19.55</v>
      </c>
      <c r="I919">
        <v>25.81</v>
      </c>
      <c r="J919">
        <v>17.989999999999998</v>
      </c>
      <c r="K919">
        <v>16.420000000000002</v>
      </c>
      <c r="L919">
        <v>11.73</v>
      </c>
      <c r="M919">
        <v>6.26</v>
      </c>
      <c r="N919">
        <v>9.3800000000000008</v>
      </c>
      <c r="O919">
        <v>10.17</v>
      </c>
      <c r="P919" t="s">
        <v>18</v>
      </c>
      <c r="Q919" t="s">
        <v>19</v>
      </c>
      <c r="R919" t="s">
        <v>20</v>
      </c>
      <c r="S919" t="s">
        <v>21</v>
      </c>
      <c r="T919" t="s">
        <v>21</v>
      </c>
    </row>
    <row r="920" spans="1:20" x14ac:dyDescent="0.2">
      <c r="A920" t="s">
        <v>1860</v>
      </c>
      <c r="B920" t="s">
        <v>1861</v>
      </c>
      <c r="C920" t="s">
        <v>43</v>
      </c>
      <c r="D920">
        <v>1</v>
      </c>
      <c r="E920">
        <v>1</v>
      </c>
      <c r="F920">
        <v>1</v>
      </c>
      <c r="G920">
        <v>1</v>
      </c>
      <c r="H920">
        <v>1</v>
      </c>
      <c r="I920">
        <v>1</v>
      </c>
      <c r="J920">
        <v>1</v>
      </c>
      <c r="K920">
        <v>1</v>
      </c>
      <c r="L920">
        <v>1</v>
      </c>
      <c r="M920">
        <v>1</v>
      </c>
      <c r="N920">
        <v>1</v>
      </c>
      <c r="O920">
        <v>1</v>
      </c>
      <c r="P920" t="s">
        <v>33</v>
      </c>
      <c r="Q920" t="s">
        <v>19</v>
      </c>
      <c r="R920" t="s">
        <v>122</v>
      </c>
      <c r="S920" t="s">
        <v>159</v>
      </c>
      <c r="T920" s="8" t="s">
        <v>2171</v>
      </c>
    </row>
    <row r="921" spans="1:20" x14ac:dyDescent="0.2">
      <c r="A921" t="s">
        <v>1862</v>
      </c>
      <c r="B921" t="s">
        <v>1863</v>
      </c>
      <c r="C921" t="s">
        <v>43</v>
      </c>
      <c r="D921">
        <v>0.1</v>
      </c>
      <c r="E921">
        <v>0.08</v>
      </c>
      <c r="F921">
        <v>0.45</v>
      </c>
      <c r="G921">
        <v>0.38</v>
      </c>
      <c r="H921">
        <v>0.4</v>
      </c>
      <c r="I921">
        <v>0.78</v>
      </c>
      <c r="J921">
        <v>0.98</v>
      </c>
      <c r="K921">
        <v>0.68</v>
      </c>
      <c r="L921">
        <v>0.35</v>
      </c>
      <c r="M921">
        <v>0.05</v>
      </c>
      <c r="N921">
        <v>0.05</v>
      </c>
      <c r="O921">
        <v>0</v>
      </c>
      <c r="P921" t="s">
        <v>18</v>
      </c>
      <c r="Q921" t="s">
        <v>19</v>
      </c>
      <c r="R921" t="s">
        <v>20</v>
      </c>
      <c r="S921" t="s">
        <v>21</v>
      </c>
      <c r="T921" t="s">
        <v>21</v>
      </c>
    </row>
    <row r="922" spans="1:20" x14ac:dyDescent="0.2">
      <c r="A922" t="s">
        <v>1864</v>
      </c>
      <c r="B922" t="s">
        <v>1865</v>
      </c>
      <c r="C922" t="s">
        <v>43</v>
      </c>
      <c r="D922">
        <v>50.61</v>
      </c>
      <c r="E922">
        <v>50.61</v>
      </c>
      <c r="F922">
        <v>50.61</v>
      </c>
      <c r="G922">
        <v>50.61</v>
      </c>
      <c r="H922">
        <v>50.61</v>
      </c>
      <c r="I922">
        <v>50.61</v>
      </c>
      <c r="J922">
        <v>50.61</v>
      </c>
      <c r="K922">
        <v>50.61</v>
      </c>
      <c r="L922">
        <v>50.61</v>
      </c>
      <c r="M922">
        <v>50.61</v>
      </c>
      <c r="N922">
        <v>50.61</v>
      </c>
      <c r="O922">
        <v>50.61</v>
      </c>
      <c r="P922" t="s">
        <v>33</v>
      </c>
      <c r="Q922" t="s">
        <v>19</v>
      </c>
      <c r="R922" t="s">
        <v>20</v>
      </c>
      <c r="S922" t="s">
        <v>21</v>
      </c>
      <c r="T922" t="s">
        <v>21</v>
      </c>
    </row>
    <row r="923" spans="1:20" x14ac:dyDescent="0.2">
      <c r="A923" t="s">
        <v>1866</v>
      </c>
      <c r="B923" t="s">
        <v>1867</v>
      </c>
      <c r="C923" t="s">
        <v>46</v>
      </c>
      <c r="D923">
        <v>7.94</v>
      </c>
      <c r="E923">
        <v>7.94</v>
      </c>
      <c r="F923">
        <v>7.94</v>
      </c>
      <c r="G923">
        <v>7.94</v>
      </c>
      <c r="H923">
        <v>7.94</v>
      </c>
      <c r="I923">
        <v>7.94</v>
      </c>
      <c r="J923">
        <v>7.94</v>
      </c>
      <c r="K923">
        <v>7.94</v>
      </c>
      <c r="L923">
        <v>7.94</v>
      </c>
      <c r="M923">
        <v>7.94</v>
      </c>
      <c r="N923">
        <v>7.94</v>
      </c>
      <c r="O923">
        <v>7.94</v>
      </c>
      <c r="P923" t="s">
        <v>33</v>
      </c>
      <c r="Q923" t="s">
        <v>25</v>
      </c>
      <c r="R923" t="s">
        <v>20</v>
      </c>
      <c r="S923" t="s">
        <v>21</v>
      </c>
    </row>
    <row r="924" spans="1:20" x14ac:dyDescent="0.2">
      <c r="A924" t="s">
        <v>1868</v>
      </c>
      <c r="B924" t="s">
        <v>1869</v>
      </c>
      <c r="C924" t="s">
        <v>46</v>
      </c>
      <c r="D924" s="47">
        <v>1.44</v>
      </c>
      <c r="E924" s="47">
        <v>1.47</v>
      </c>
      <c r="F924" s="47">
        <v>1.42</v>
      </c>
      <c r="G924" s="48">
        <v>2.8</v>
      </c>
      <c r="H924" s="47">
        <v>2.39</v>
      </c>
      <c r="I924" s="47">
        <f>VLOOKUP($A924,[1]draft!$A:$O,9,FALSE)</f>
        <v>1.33</v>
      </c>
      <c r="J924" s="47">
        <f>VLOOKUP($A924,[1]draft!$A:$O,10,FALSE)</f>
        <v>1.22</v>
      </c>
      <c r="K924" s="47">
        <f>VLOOKUP($A924,[1]draft!$A:$O,11,FALSE)</f>
        <v>1.33</v>
      </c>
      <c r="L924" s="47">
        <f>VLOOKUP($A924,[1]draft!$A:$O,12,FALSE)</f>
        <v>2.2999999999999998</v>
      </c>
      <c r="M924" s="47">
        <v>2.64</v>
      </c>
      <c r="N924" s="47">
        <f>VLOOKUP($A924,[1]draft!$A:$O,14,FALSE)</f>
        <v>1.5</v>
      </c>
      <c r="O924" s="47">
        <v>1.37</v>
      </c>
      <c r="P924" t="s">
        <v>18</v>
      </c>
      <c r="Q924" t="s">
        <v>25</v>
      </c>
      <c r="R924" t="s">
        <v>20</v>
      </c>
      <c r="S924" t="s">
        <v>21</v>
      </c>
      <c r="T924" t="s">
        <v>21</v>
      </c>
    </row>
    <row r="925" spans="1:20" x14ac:dyDescent="0.2">
      <c r="A925" t="s">
        <v>1870</v>
      </c>
      <c r="B925" t="s">
        <v>1871</v>
      </c>
      <c r="C925" t="s">
        <v>46</v>
      </c>
      <c r="D925">
        <v>0</v>
      </c>
      <c r="E925">
        <v>0</v>
      </c>
      <c r="F925">
        <v>0</v>
      </c>
      <c r="G925">
        <v>0</v>
      </c>
      <c r="H925">
        <v>0</v>
      </c>
      <c r="I925">
        <v>0</v>
      </c>
      <c r="J925">
        <v>0</v>
      </c>
      <c r="K925">
        <v>0</v>
      </c>
      <c r="L925">
        <v>0</v>
      </c>
      <c r="M925">
        <v>0</v>
      </c>
      <c r="N925">
        <v>0</v>
      </c>
      <c r="O925">
        <v>0</v>
      </c>
      <c r="P925" t="s">
        <v>18</v>
      </c>
      <c r="Q925" t="s">
        <v>25</v>
      </c>
      <c r="R925" t="s">
        <v>29</v>
      </c>
      <c r="S925" t="s">
        <v>21</v>
      </c>
      <c r="T925" t="s">
        <v>21</v>
      </c>
    </row>
    <row r="926" spans="1:20" x14ac:dyDescent="0.2">
      <c r="A926" t="s">
        <v>1872</v>
      </c>
      <c r="B926" t="s">
        <v>1873</v>
      </c>
      <c r="C926" t="s">
        <v>46</v>
      </c>
      <c r="D926">
        <v>0.8</v>
      </c>
      <c r="E926">
        <v>0.6</v>
      </c>
      <c r="F926">
        <v>3.6</v>
      </c>
      <c r="G926">
        <v>3</v>
      </c>
      <c r="H926">
        <v>3.2</v>
      </c>
      <c r="I926">
        <v>6.2</v>
      </c>
      <c r="J926">
        <v>7.8</v>
      </c>
      <c r="K926">
        <v>5.4</v>
      </c>
      <c r="L926">
        <v>2.8</v>
      </c>
      <c r="M926">
        <v>0.4</v>
      </c>
      <c r="N926">
        <v>0.4</v>
      </c>
      <c r="O926">
        <v>0</v>
      </c>
      <c r="P926" t="s">
        <v>18</v>
      </c>
      <c r="Q926" t="s">
        <v>25</v>
      </c>
      <c r="R926" t="s">
        <v>122</v>
      </c>
      <c r="S926" t="s">
        <v>159</v>
      </c>
      <c r="T926" s="8" t="s">
        <v>2154</v>
      </c>
    </row>
    <row r="927" spans="1:20" x14ac:dyDescent="0.2">
      <c r="A927" t="s">
        <v>1874</v>
      </c>
      <c r="B927" t="s">
        <v>1875</v>
      </c>
      <c r="C927" t="s">
        <v>43</v>
      </c>
      <c r="D927">
        <v>4</v>
      </c>
      <c r="E927">
        <v>3</v>
      </c>
      <c r="F927">
        <v>18</v>
      </c>
      <c r="G927">
        <v>15</v>
      </c>
      <c r="H927">
        <v>16</v>
      </c>
      <c r="I927">
        <v>31</v>
      </c>
      <c r="J927">
        <v>39</v>
      </c>
      <c r="K927">
        <v>27</v>
      </c>
      <c r="L927">
        <v>14</v>
      </c>
      <c r="M927">
        <v>2</v>
      </c>
      <c r="N927">
        <v>2</v>
      </c>
      <c r="O927">
        <v>0</v>
      </c>
      <c r="P927" t="s">
        <v>18</v>
      </c>
      <c r="Q927" t="s">
        <v>25</v>
      </c>
      <c r="R927" t="s">
        <v>20</v>
      </c>
      <c r="S927" t="s">
        <v>21</v>
      </c>
      <c r="T927" t="s">
        <v>21</v>
      </c>
    </row>
    <row r="928" spans="1:20" x14ac:dyDescent="0.2">
      <c r="A928" t="s">
        <v>1876</v>
      </c>
      <c r="B928" t="s">
        <v>1877</v>
      </c>
      <c r="C928" t="s">
        <v>43</v>
      </c>
      <c r="D928">
        <v>0</v>
      </c>
      <c r="E928">
        <v>0</v>
      </c>
      <c r="F928">
        <v>0</v>
      </c>
      <c r="G928">
        <v>0</v>
      </c>
      <c r="H928">
        <v>0</v>
      </c>
      <c r="I928">
        <v>0</v>
      </c>
      <c r="J928">
        <v>0</v>
      </c>
      <c r="K928">
        <v>0</v>
      </c>
      <c r="L928">
        <v>0</v>
      </c>
      <c r="M928">
        <v>0</v>
      </c>
      <c r="N928">
        <v>0</v>
      </c>
      <c r="O928">
        <v>0</v>
      </c>
      <c r="P928" t="s">
        <v>18</v>
      </c>
      <c r="Q928" t="s">
        <v>25</v>
      </c>
      <c r="R928" t="s">
        <v>29</v>
      </c>
      <c r="S928" t="s">
        <v>21</v>
      </c>
      <c r="T928" t="s">
        <v>21</v>
      </c>
    </row>
    <row r="929" spans="1:20" x14ac:dyDescent="0.2">
      <c r="A929" t="s">
        <v>1878</v>
      </c>
      <c r="B929" t="s">
        <v>1879</v>
      </c>
      <c r="C929" t="s">
        <v>16</v>
      </c>
      <c r="D929">
        <v>0.04</v>
      </c>
      <c r="E929">
        <v>0</v>
      </c>
      <c r="F929">
        <v>0.18</v>
      </c>
      <c r="G929">
        <v>0</v>
      </c>
      <c r="H929">
        <v>0.4</v>
      </c>
      <c r="I929">
        <v>0</v>
      </c>
      <c r="J929">
        <v>0.42</v>
      </c>
      <c r="K929">
        <v>0.06</v>
      </c>
      <c r="L929">
        <v>0.1</v>
      </c>
      <c r="M929">
        <v>0.71</v>
      </c>
      <c r="N929">
        <v>0.51</v>
      </c>
      <c r="O929">
        <v>0.33</v>
      </c>
      <c r="P929" t="s">
        <v>18</v>
      </c>
      <c r="Q929" t="s">
        <v>19</v>
      </c>
      <c r="R929" t="s">
        <v>20</v>
      </c>
      <c r="S929" t="s">
        <v>21</v>
      </c>
      <c r="T929" t="s">
        <v>21</v>
      </c>
    </row>
    <row r="930" spans="1:20" x14ac:dyDescent="0.2">
      <c r="A930" t="s">
        <v>1880</v>
      </c>
      <c r="B930" t="s">
        <v>1881</v>
      </c>
      <c r="C930" t="s">
        <v>27</v>
      </c>
      <c r="D930">
        <v>0</v>
      </c>
      <c r="E930">
        <v>0</v>
      </c>
      <c r="F930">
        <v>0</v>
      </c>
      <c r="G930">
        <v>0</v>
      </c>
      <c r="H930">
        <v>0</v>
      </c>
      <c r="I930">
        <v>0</v>
      </c>
      <c r="J930">
        <v>0</v>
      </c>
      <c r="K930">
        <v>0</v>
      </c>
      <c r="L930">
        <v>0</v>
      </c>
      <c r="M930">
        <v>0</v>
      </c>
      <c r="N930">
        <v>0</v>
      </c>
      <c r="O930">
        <v>0</v>
      </c>
      <c r="P930" t="s">
        <v>18</v>
      </c>
      <c r="Q930" t="s">
        <v>19</v>
      </c>
      <c r="R930" t="s">
        <v>29</v>
      </c>
      <c r="S930" t="s">
        <v>21</v>
      </c>
      <c r="T930" t="s">
        <v>21</v>
      </c>
    </row>
    <row r="931" spans="1:20" x14ac:dyDescent="0.2">
      <c r="A931" t="s">
        <v>1882</v>
      </c>
      <c r="B931" t="s">
        <v>1883</v>
      </c>
      <c r="C931" t="s">
        <v>46</v>
      </c>
      <c r="D931">
        <v>5.75</v>
      </c>
      <c r="E931">
        <v>5.75</v>
      </c>
      <c r="F931">
        <v>5.75</v>
      </c>
      <c r="G931">
        <v>5.75</v>
      </c>
      <c r="H931">
        <v>5.75</v>
      </c>
      <c r="I931">
        <v>5.75</v>
      </c>
      <c r="J931">
        <v>5.75</v>
      </c>
      <c r="K931">
        <v>5.75</v>
      </c>
      <c r="L931">
        <v>5.75</v>
      </c>
      <c r="M931">
        <v>5.75</v>
      </c>
      <c r="N931">
        <v>5.75</v>
      </c>
      <c r="O931">
        <v>5.75</v>
      </c>
      <c r="P931" t="s">
        <v>33</v>
      </c>
      <c r="Q931" t="s">
        <v>25</v>
      </c>
      <c r="R931" t="s">
        <v>20</v>
      </c>
      <c r="S931" t="s">
        <v>21</v>
      </c>
      <c r="T931" t="s">
        <v>21</v>
      </c>
    </row>
    <row r="932" spans="1:20" x14ac:dyDescent="0.2">
      <c r="A932" t="s">
        <v>1884</v>
      </c>
      <c r="B932" t="s">
        <v>1885</v>
      </c>
      <c r="C932" t="s">
        <v>46</v>
      </c>
      <c r="D932">
        <v>5.75</v>
      </c>
      <c r="E932">
        <v>5.75</v>
      </c>
      <c r="F932">
        <v>5.75</v>
      </c>
      <c r="G932">
        <v>5.75</v>
      </c>
      <c r="H932">
        <v>5.75</v>
      </c>
      <c r="I932">
        <v>5.75</v>
      </c>
      <c r="J932">
        <v>5.75</v>
      </c>
      <c r="K932">
        <v>5.75</v>
      </c>
      <c r="L932">
        <v>5.75</v>
      </c>
      <c r="M932">
        <v>5.75</v>
      </c>
      <c r="N932">
        <v>5.75</v>
      </c>
      <c r="O932">
        <v>5.75</v>
      </c>
      <c r="P932" t="s">
        <v>33</v>
      </c>
      <c r="Q932" t="s">
        <v>25</v>
      </c>
      <c r="R932" t="s">
        <v>20</v>
      </c>
      <c r="S932" t="s">
        <v>21</v>
      </c>
      <c r="T932" t="s">
        <v>21</v>
      </c>
    </row>
    <row r="933" spans="1:20" x14ac:dyDescent="0.2">
      <c r="A933" t="s">
        <v>1886</v>
      </c>
      <c r="B933" t="s">
        <v>1887</v>
      </c>
      <c r="C933" t="s">
        <v>46</v>
      </c>
      <c r="D933">
        <v>134</v>
      </c>
      <c r="E933">
        <v>134</v>
      </c>
      <c r="F933">
        <v>134</v>
      </c>
      <c r="G933">
        <v>134</v>
      </c>
      <c r="H933">
        <v>134</v>
      </c>
      <c r="I933">
        <v>134</v>
      </c>
      <c r="J933">
        <v>134</v>
      </c>
      <c r="K933">
        <v>134</v>
      </c>
      <c r="L933">
        <v>134</v>
      </c>
      <c r="M933">
        <v>134</v>
      </c>
      <c r="N933">
        <v>134</v>
      </c>
      <c r="O933">
        <v>134</v>
      </c>
      <c r="P933" t="s">
        <v>33</v>
      </c>
      <c r="Q933" t="s">
        <v>25</v>
      </c>
      <c r="R933" t="s">
        <v>20</v>
      </c>
      <c r="S933" t="s">
        <v>21</v>
      </c>
      <c r="T933" t="s">
        <v>21</v>
      </c>
    </row>
    <row r="934" spans="1:20" x14ac:dyDescent="0.2">
      <c r="A934" t="s">
        <v>1888</v>
      </c>
      <c r="B934" t="s">
        <v>1889</v>
      </c>
      <c r="C934" t="s">
        <v>23</v>
      </c>
      <c r="D934">
        <v>15.82</v>
      </c>
      <c r="E934">
        <v>21.68</v>
      </c>
      <c r="F934">
        <v>28.57</v>
      </c>
      <c r="G934">
        <v>31.86</v>
      </c>
      <c r="H934">
        <v>33.020000000000003</v>
      </c>
      <c r="I934">
        <v>30.13</v>
      </c>
      <c r="J934">
        <v>25.14</v>
      </c>
      <c r="K934">
        <v>22.25</v>
      </c>
      <c r="L934">
        <v>12.24</v>
      </c>
      <c r="M934">
        <v>8.5399999999999991</v>
      </c>
      <c r="N934">
        <v>11.17</v>
      </c>
      <c r="O934">
        <v>13.28</v>
      </c>
      <c r="P934" t="s">
        <v>18</v>
      </c>
      <c r="Q934" t="s">
        <v>25</v>
      </c>
      <c r="R934" t="s">
        <v>20</v>
      </c>
      <c r="S934" t="s">
        <v>21</v>
      </c>
      <c r="T934" t="s">
        <v>21</v>
      </c>
    </row>
    <row r="935" spans="1:20" x14ac:dyDescent="0.2">
      <c r="A935" t="s">
        <v>1890</v>
      </c>
      <c r="B935" t="s">
        <v>1891</v>
      </c>
      <c r="C935" t="s">
        <v>23</v>
      </c>
      <c r="D935">
        <v>0</v>
      </c>
      <c r="E935">
        <v>0</v>
      </c>
      <c r="F935">
        <v>0</v>
      </c>
      <c r="G935">
        <v>0</v>
      </c>
      <c r="H935">
        <v>0</v>
      </c>
      <c r="I935">
        <v>0</v>
      </c>
      <c r="J935">
        <v>0</v>
      </c>
      <c r="K935">
        <v>0</v>
      </c>
      <c r="L935">
        <v>0</v>
      </c>
      <c r="M935">
        <v>0</v>
      </c>
      <c r="N935">
        <v>0</v>
      </c>
      <c r="O935">
        <v>0</v>
      </c>
      <c r="P935" t="s">
        <v>18</v>
      </c>
      <c r="Q935" t="s">
        <v>25</v>
      </c>
      <c r="R935" t="s">
        <v>29</v>
      </c>
      <c r="S935" t="s">
        <v>21</v>
      </c>
      <c r="T935" t="s">
        <v>21</v>
      </c>
    </row>
    <row r="936" spans="1:20" x14ac:dyDescent="0.2">
      <c r="A936" t="s">
        <v>1892</v>
      </c>
      <c r="B936" t="s">
        <v>1893</v>
      </c>
      <c r="C936" t="s">
        <v>23</v>
      </c>
      <c r="D936">
        <v>0.8</v>
      </c>
      <c r="E936">
        <v>0.6</v>
      </c>
      <c r="F936">
        <v>3.6</v>
      </c>
      <c r="G936">
        <v>3</v>
      </c>
      <c r="H936">
        <v>3.2</v>
      </c>
      <c r="I936">
        <v>6.2</v>
      </c>
      <c r="J936">
        <v>7.8</v>
      </c>
      <c r="K936">
        <v>5.4</v>
      </c>
      <c r="L936">
        <v>2.8</v>
      </c>
      <c r="M936">
        <v>0.4</v>
      </c>
      <c r="N936">
        <v>0.4</v>
      </c>
      <c r="O936">
        <v>0</v>
      </c>
      <c r="P936" t="s">
        <v>18</v>
      </c>
      <c r="Q936" t="s">
        <v>25</v>
      </c>
      <c r="R936" t="s">
        <v>20</v>
      </c>
      <c r="S936" t="s">
        <v>21</v>
      </c>
      <c r="T936" t="s">
        <v>21</v>
      </c>
    </row>
    <row r="937" spans="1:20" x14ac:dyDescent="0.2">
      <c r="A937" t="s">
        <v>1894</v>
      </c>
      <c r="B937" t="s">
        <v>1895</v>
      </c>
      <c r="C937" t="s">
        <v>23</v>
      </c>
      <c r="D937">
        <v>0.56000000000000005</v>
      </c>
      <c r="E937">
        <v>0.42</v>
      </c>
      <c r="F937">
        <v>2.52</v>
      </c>
      <c r="G937">
        <v>2.1</v>
      </c>
      <c r="H937">
        <v>2.2400000000000002</v>
      </c>
      <c r="I937">
        <v>4.34</v>
      </c>
      <c r="J937">
        <v>5.46</v>
      </c>
      <c r="K937">
        <v>3.78</v>
      </c>
      <c r="L937">
        <v>1.96</v>
      </c>
      <c r="M937">
        <v>0.28000000000000003</v>
      </c>
      <c r="N937">
        <v>0.28000000000000003</v>
      </c>
      <c r="O937">
        <v>0</v>
      </c>
      <c r="P937" t="s">
        <v>18</v>
      </c>
      <c r="Q937" t="s">
        <v>25</v>
      </c>
      <c r="R937" t="s">
        <v>20</v>
      </c>
      <c r="S937" t="s">
        <v>21</v>
      </c>
      <c r="T937" t="s">
        <v>21</v>
      </c>
    </row>
    <row r="938" spans="1:20" x14ac:dyDescent="0.2">
      <c r="A938" t="s">
        <v>1896</v>
      </c>
      <c r="B938" t="s">
        <v>1897</v>
      </c>
      <c r="C938" t="s">
        <v>23</v>
      </c>
      <c r="D938">
        <v>4.43</v>
      </c>
      <c r="E938">
        <v>3.5</v>
      </c>
      <c r="F938">
        <v>4.55</v>
      </c>
      <c r="G938">
        <v>4.25</v>
      </c>
      <c r="H938">
        <v>4.4800000000000004</v>
      </c>
      <c r="I938">
        <v>4.17</v>
      </c>
      <c r="J938">
        <v>4.07</v>
      </c>
      <c r="K938">
        <v>3.52</v>
      </c>
      <c r="L938">
        <v>4.1500000000000004</v>
      </c>
      <c r="M938">
        <v>4.22</v>
      </c>
      <c r="N938">
        <v>4.29</v>
      </c>
      <c r="O938">
        <v>3.71</v>
      </c>
      <c r="P938" t="s">
        <v>18</v>
      </c>
      <c r="Q938" t="s">
        <v>25</v>
      </c>
      <c r="R938" t="s">
        <v>20</v>
      </c>
      <c r="S938" t="s">
        <v>21</v>
      </c>
      <c r="T938" t="s">
        <v>21</v>
      </c>
    </row>
    <row r="939" spans="1:20" x14ac:dyDescent="0.2">
      <c r="A939" t="s">
        <v>1898</v>
      </c>
      <c r="B939" t="s">
        <v>1899</v>
      </c>
      <c r="C939" t="s">
        <v>23</v>
      </c>
      <c r="D939">
        <v>49</v>
      </c>
      <c r="E939">
        <v>49</v>
      </c>
      <c r="F939">
        <v>49</v>
      </c>
      <c r="G939">
        <v>49</v>
      </c>
      <c r="H939">
        <v>49</v>
      </c>
      <c r="I939">
        <v>49</v>
      </c>
      <c r="J939">
        <v>49</v>
      </c>
      <c r="K939">
        <v>49</v>
      </c>
      <c r="L939">
        <v>49</v>
      </c>
      <c r="M939">
        <v>49</v>
      </c>
      <c r="N939">
        <v>49</v>
      </c>
      <c r="O939">
        <v>49</v>
      </c>
      <c r="P939" t="s">
        <v>33</v>
      </c>
      <c r="Q939" t="s">
        <v>25</v>
      </c>
      <c r="R939" t="s">
        <v>20</v>
      </c>
      <c r="S939" t="s">
        <v>21</v>
      </c>
      <c r="T939" t="s">
        <v>21</v>
      </c>
    </row>
    <row r="940" spans="1:20" x14ac:dyDescent="0.2">
      <c r="A940" t="s">
        <v>1900</v>
      </c>
      <c r="B940" t="s">
        <v>1901</v>
      </c>
      <c r="C940" t="s">
        <v>23</v>
      </c>
      <c r="D940">
        <v>1.3</v>
      </c>
      <c r="E940">
        <v>2.5299999999999998</v>
      </c>
      <c r="F940">
        <v>4.28</v>
      </c>
      <c r="G940">
        <v>5.47</v>
      </c>
      <c r="H940">
        <v>6.94</v>
      </c>
      <c r="I940">
        <v>8.18</v>
      </c>
      <c r="J940">
        <v>9.06</v>
      </c>
      <c r="K940">
        <v>8.65</v>
      </c>
      <c r="L940">
        <v>5.17</v>
      </c>
      <c r="M940">
        <v>3.45</v>
      </c>
      <c r="N940">
        <v>1.19</v>
      </c>
      <c r="O940">
        <v>1.06</v>
      </c>
      <c r="P940" t="s">
        <v>18</v>
      </c>
      <c r="Q940" t="s">
        <v>25</v>
      </c>
      <c r="R940" t="s">
        <v>20</v>
      </c>
      <c r="S940" t="s">
        <v>21</v>
      </c>
      <c r="T940" t="s">
        <v>21</v>
      </c>
    </row>
    <row r="941" spans="1:20" x14ac:dyDescent="0.2">
      <c r="A941" t="s">
        <v>1902</v>
      </c>
      <c r="B941" t="s">
        <v>1903</v>
      </c>
      <c r="C941" t="s">
        <v>43</v>
      </c>
      <c r="D941">
        <v>0</v>
      </c>
      <c r="E941">
        <v>0</v>
      </c>
      <c r="F941">
        <v>0</v>
      </c>
      <c r="G941">
        <v>0</v>
      </c>
      <c r="H941">
        <v>0</v>
      </c>
      <c r="I941">
        <v>0</v>
      </c>
      <c r="J941">
        <v>0</v>
      </c>
      <c r="K941">
        <v>0</v>
      </c>
      <c r="L941">
        <v>0</v>
      </c>
      <c r="M941">
        <v>0</v>
      </c>
      <c r="N941">
        <v>0</v>
      </c>
      <c r="O941">
        <v>0</v>
      </c>
      <c r="P941" t="s">
        <v>18</v>
      </c>
      <c r="Q941" t="s">
        <v>25</v>
      </c>
      <c r="R941" t="s">
        <v>29</v>
      </c>
      <c r="S941" t="s">
        <v>21</v>
      </c>
      <c r="T941" t="s">
        <v>21</v>
      </c>
    </row>
    <row r="942" spans="1:20" x14ac:dyDescent="0.2">
      <c r="A942" t="s">
        <v>1904</v>
      </c>
      <c r="B942" t="s">
        <v>1905</v>
      </c>
      <c r="C942" t="s">
        <v>43</v>
      </c>
      <c r="D942">
        <v>0.08</v>
      </c>
      <c r="E942">
        <v>0.06</v>
      </c>
      <c r="F942">
        <v>0.36</v>
      </c>
      <c r="G942">
        <v>0.3</v>
      </c>
      <c r="H942">
        <v>0.32</v>
      </c>
      <c r="I942">
        <v>0.62</v>
      </c>
      <c r="J942">
        <v>0.78</v>
      </c>
      <c r="K942">
        <v>0.54</v>
      </c>
      <c r="L942">
        <v>0.28000000000000003</v>
      </c>
      <c r="M942">
        <v>0.04</v>
      </c>
      <c r="N942">
        <v>0.04</v>
      </c>
      <c r="O942">
        <v>0</v>
      </c>
      <c r="P942" t="s">
        <v>18</v>
      </c>
      <c r="Q942" t="s">
        <v>25</v>
      </c>
      <c r="R942" t="s">
        <v>20</v>
      </c>
      <c r="S942" t="s">
        <v>21</v>
      </c>
      <c r="T942" t="s">
        <v>21</v>
      </c>
    </row>
    <row r="943" spans="1:20" x14ac:dyDescent="0.2">
      <c r="A943" t="s">
        <v>1906</v>
      </c>
      <c r="B943" t="s">
        <v>1907</v>
      </c>
      <c r="C943" t="s">
        <v>43</v>
      </c>
      <c r="D943">
        <v>0.08</v>
      </c>
      <c r="E943">
        <v>0.06</v>
      </c>
      <c r="F943">
        <v>0.36</v>
      </c>
      <c r="G943">
        <v>0.3</v>
      </c>
      <c r="H943">
        <v>0.32</v>
      </c>
      <c r="I943">
        <v>0.62</v>
      </c>
      <c r="J943">
        <v>0.78</v>
      </c>
      <c r="K943">
        <v>0.54</v>
      </c>
      <c r="L943">
        <v>0.28000000000000003</v>
      </c>
      <c r="M943">
        <v>0.04</v>
      </c>
      <c r="N943">
        <v>0.04</v>
      </c>
      <c r="O943">
        <v>0</v>
      </c>
      <c r="P943" t="s">
        <v>18</v>
      </c>
      <c r="Q943" t="s">
        <v>25</v>
      </c>
      <c r="R943" t="s">
        <v>20</v>
      </c>
      <c r="S943" t="s">
        <v>21</v>
      </c>
      <c r="T943" t="s">
        <v>21</v>
      </c>
    </row>
    <row r="944" spans="1:20" x14ac:dyDescent="0.2">
      <c r="A944" t="s">
        <v>1908</v>
      </c>
      <c r="B944" t="s">
        <v>1909</v>
      </c>
      <c r="C944" t="s">
        <v>43</v>
      </c>
      <c r="D944">
        <v>0</v>
      </c>
      <c r="E944">
        <v>0</v>
      </c>
      <c r="F944">
        <v>0</v>
      </c>
      <c r="G944">
        <v>0</v>
      </c>
      <c r="H944">
        <v>0</v>
      </c>
      <c r="I944">
        <v>0</v>
      </c>
      <c r="J944">
        <v>0</v>
      </c>
      <c r="K944">
        <v>0</v>
      </c>
      <c r="L944">
        <v>0</v>
      </c>
      <c r="M944">
        <v>0</v>
      </c>
      <c r="N944">
        <v>0</v>
      </c>
      <c r="O944">
        <v>0</v>
      </c>
      <c r="P944" t="s">
        <v>18</v>
      </c>
      <c r="Q944" t="s">
        <v>25</v>
      </c>
      <c r="R944" t="s">
        <v>29</v>
      </c>
      <c r="S944" t="s">
        <v>21</v>
      </c>
      <c r="T944" t="s">
        <v>21</v>
      </c>
    </row>
    <row r="945" spans="1:20" x14ac:dyDescent="0.2">
      <c r="A945" t="s">
        <v>1910</v>
      </c>
      <c r="B945" t="s">
        <v>1911</v>
      </c>
      <c r="C945" t="s">
        <v>43</v>
      </c>
      <c r="D945">
        <v>0</v>
      </c>
      <c r="E945">
        <v>0</v>
      </c>
      <c r="F945">
        <v>0</v>
      </c>
      <c r="G945">
        <v>0</v>
      </c>
      <c r="H945">
        <v>0</v>
      </c>
      <c r="I945">
        <v>0</v>
      </c>
      <c r="J945">
        <v>0</v>
      </c>
      <c r="K945">
        <v>0</v>
      </c>
      <c r="L945">
        <v>0</v>
      </c>
      <c r="M945">
        <v>0</v>
      </c>
      <c r="N945">
        <v>0</v>
      </c>
      <c r="O945">
        <v>0</v>
      </c>
      <c r="P945" t="s">
        <v>18</v>
      </c>
      <c r="Q945" t="s">
        <v>25</v>
      </c>
      <c r="R945" t="s">
        <v>29</v>
      </c>
      <c r="S945" t="s">
        <v>21</v>
      </c>
      <c r="T945" t="s">
        <v>21</v>
      </c>
    </row>
    <row r="946" spans="1:20" x14ac:dyDescent="0.2">
      <c r="A946" t="s">
        <v>1912</v>
      </c>
      <c r="B946" t="s">
        <v>1913</v>
      </c>
      <c r="C946" t="s">
        <v>43</v>
      </c>
      <c r="D946">
        <v>0</v>
      </c>
      <c r="E946">
        <v>0</v>
      </c>
      <c r="F946">
        <v>0</v>
      </c>
      <c r="G946">
        <v>0</v>
      </c>
      <c r="H946">
        <v>0</v>
      </c>
      <c r="I946">
        <v>0</v>
      </c>
      <c r="J946">
        <v>0</v>
      </c>
      <c r="K946">
        <v>0</v>
      </c>
      <c r="L946">
        <v>0</v>
      </c>
      <c r="M946">
        <v>0</v>
      </c>
      <c r="N946">
        <v>0</v>
      </c>
      <c r="O946">
        <v>0</v>
      </c>
      <c r="P946" t="s">
        <v>18</v>
      </c>
      <c r="Q946" t="s">
        <v>25</v>
      </c>
      <c r="R946" t="s">
        <v>29</v>
      </c>
      <c r="S946" t="s">
        <v>21</v>
      </c>
      <c r="T946" t="s">
        <v>21</v>
      </c>
    </row>
    <row r="947" spans="1:20" x14ac:dyDescent="0.2">
      <c r="A947" t="s">
        <v>1914</v>
      </c>
      <c r="B947" t="s">
        <v>1915</v>
      </c>
      <c r="C947" t="s">
        <v>43</v>
      </c>
      <c r="D947">
        <v>0</v>
      </c>
      <c r="E947">
        <v>0</v>
      </c>
      <c r="F947">
        <v>0</v>
      </c>
      <c r="G947">
        <v>0</v>
      </c>
      <c r="H947">
        <v>0</v>
      </c>
      <c r="I947">
        <v>0</v>
      </c>
      <c r="J947">
        <v>0</v>
      </c>
      <c r="K947">
        <v>0</v>
      </c>
      <c r="L947">
        <v>0</v>
      </c>
      <c r="M947">
        <v>0</v>
      </c>
      <c r="N947">
        <v>0</v>
      </c>
      <c r="O947">
        <v>0</v>
      </c>
      <c r="P947" t="s">
        <v>18</v>
      </c>
      <c r="Q947" t="s">
        <v>25</v>
      </c>
      <c r="R947" t="s">
        <v>29</v>
      </c>
      <c r="S947" t="s">
        <v>21</v>
      </c>
      <c r="T947" t="s">
        <v>21</v>
      </c>
    </row>
    <row r="948" spans="1:20" x14ac:dyDescent="0.2">
      <c r="A948" t="s">
        <v>1916</v>
      </c>
      <c r="B948" t="s">
        <v>1917</v>
      </c>
      <c r="C948" t="s">
        <v>43</v>
      </c>
      <c r="D948">
        <v>0</v>
      </c>
      <c r="E948">
        <v>0</v>
      </c>
      <c r="F948">
        <v>0</v>
      </c>
      <c r="G948">
        <v>0</v>
      </c>
      <c r="H948">
        <v>0</v>
      </c>
      <c r="I948">
        <v>0</v>
      </c>
      <c r="J948">
        <v>0</v>
      </c>
      <c r="K948">
        <v>0</v>
      </c>
      <c r="L948">
        <v>0</v>
      </c>
      <c r="M948">
        <v>0</v>
      </c>
      <c r="N948">
        <v>0</v>
      </c>
      <c r="O948">
        <v>0</v>
      </c>
      <c r="P948" t="s">
        <v>18</v>
      </c>
      <c r="Q948" t="s">
        <v>25</v>
      </c>
      <c r="R948" t="s">
        <v>29</v>
      </c>
      <c r="S948" t="s">
        <v>21</v>
      </c>
      <c r="T948" t="s">
        <v>21</v>
      </c>
    </row>
    <row r="949" spans="1:20" x14ac:dyDescent="0.2">
      <c r="A949" t="s">
        <v>1918</v>
      </c>
      <c r="B949" t="s">
        <v>1919</v>
      </c>
      <c r="C949" t="s">
        <v>43</v>
      </c>
      <c r="D949">
        <v>0.28000000000000003</v>
      </c>
      <c r="E949">
        <v>0.21</v>
      </c>
      <c r="F949">
        <v>1.26</v>
      </c>
      <c r="G949">
        <v>1.05</v>
      </c>
      <c r="H949">
        <v>1.1200000000000001</v>
      </c>
      <c r="I949">
        <v>2.17</v>
      </c>
      <c r="J949">
        <v>2.73</v>
      </c>
      <c r="K949">
        <v>1.89</v>
      </c>
      <c r="L949">
        <v>0.98</v>
      </c>
      <c r="M949">
        <v>0.14000000000000001</v>
      </c>
      <c r="N949">
        <v>0.14000000000000001</v>
      </c>
      <c r="O949">
        <v>0</v>
      </c>
      <c r="P949" t="s">
        <v>18</v>
      </c>
      <c r="Q949" t="s">
        <v>25</v>
      </c>
      <c r="R949" t="s">
        <v>20</v>
      </c>
      <c r="S949" t="s">
        <v>21</v>
      </c>
      <c r="T949" t="s">
        <v>21</v>
      </c>
    </row>
    <row r="950" spans="1:20" x14ac:dyDescent="0.2">
      <c r="A950" t="s">
        <v>1920</v>
      </c>
      <c r="B950" t="s">
        <v>1921</v>
      </c>
      <c r="C950" t="s">
        <v>43</v>
      </c>
      <c r="D950">
        <v>0</v>
      </c>
      <c r="E950">
        <v>0</v>
      </c>
      <c r="F950">
        <v>0</v>
      </c>
      <c r="G950">
        <v>0</v>
      </c>
      <c r="H950">
        <v>0</v>
      </c>
      <c r="I950">
        <v>0</v>
      </c>
      <c r="J950">
        <v>0</v>
      </c>
      <c r="K950">
        <v>0</v>
      </c>
      <c r="L950">
        <v>0</v>
      </c>
      <c r="M950">
        <v>0</v>
      </c>
      <c r="N950">
        <v>0</v>
      </c>
      <c r="O950">
        <v>0</v>
      </c>
      <c r="P950" t="s">
        <v>18</v>
      </c>
      <c r="Q950" t="s">
        <v>25</v>
      </c>
      <c r="R950" t="s">
        <v>29</v>
      </c>
      <c r="S950" t="s">
        <v>21</v>
      </c>
      <c r="T950" t="s">
        <v>21</v>
      </c>
    </row>
    <row r="951" spans="1:20" x14ac:dyDescent="0.2">
      <c r="A951" t="s">
        <v>1922</v>
      </c>
      <c r="B951" t="s">
        <v>1923</v>
      </c>
      <c r="C951" t="s">
        <v>43</v>
      </c>
      <c r="D951">
        <v>0.2</v>
      </c>
      <c r="E951">
        <v>0.15</v>
      </c>
      <c r="F951">
        <v>0.9</v>
      </c>
      <c r="G951">
        <v>0.75</v>
      </c>
      <c r="H951">
        <v>0.8</v>
      </c>
      <c r="I951">
        <v>1.55</v>
      </c>
      <c r="J951">
        <v>1.95</v>
      </c>
      <c r="K951">
        <v>1.35</v>
      </c>
      <c r="L951">
        <v>0.7</v>
      </c>
      <c r="M951">
        <v>0.1</v>
      </c>
      <c r="N951">
        <v>0.1</v>
      </c>
      <c r="O951">
        <v>0</v>
      </c>
      <c r="P951" t="s">
        <v>18</v>
      </c>
      <c r="Q951" t="s">
        <v>25</v>
      </c>
      <c r="R951" t="s">
        <v>20</v>
      </c>
      <c r="S951" t="s">
        <v>21</v>
      </c>
      <c r="T951" t="s">
        <v>21</v>
      </c>
    </row>
    <row r="952" spans="1:20" x14ac:dyDescent="0.2">
      <c r="A952" t="s">
        <v>1924</v>
      </c>
      <c r="B952" t="s">
        <v>1925</v>
      </c>
      <c r="C952" t="s">
        <v>43</v>
      </c>
      <c r="D952">
        <v>0</v>
      </c>
      <c r="E952">
        <v>0</v>
      </c>
      <c r="F952">
        <v>0</v>
      </c>
      <c r="G952">
        <v>0</v>
      </c>
      <c r="H952">
        <v>0</v>
      </c>
      <c r="I952">
        <v>0</v>
      </c>
      <c r="J952">
        <v>0</v>
      </c>
      <c r="K952">
        <v>0</v>
      </c>
      <c r="L952">
        <v>0</v>
      </c>
      <c r="M952">
        <v>0</v>
      </c>
      <c r="N952">
        <v>0</v>
      </c>
      <c r="O952">
        <v>0</v>
      </c>
      <c r="P952" t="s">
        <v>18</v>
      </c>
      <c r="Q952" t="s">
        <v>25</v>
      </c>
      <c r="R952" t="s">
        <v>29</v>
      </c>
      <c r="S952" t="s">
        <v>21</v>
      </c>
      <c r="T952" t="s">
        <v>21</v>
      </c>
    </row>
    <row r="953" spans="1:20" x14ac:dyDescent="0.2">
      <c r="A953" t="s">
        <v>1926</v>
      </c>
      <c r="B953" t="s">
        <v>1927</v>
      </c>
      <c r="C953" t="s">
        <v>46</v>
      </c>
      <c r="D953">
        <v>4.0999999999999996</v>
      </c>
      <c r="E953">
        <v>4.0999999999999996</v>
      </c>
      <c r="F953">
        <v>4.0999999999999996</v>
      </c>
      <c r="G953">
        <v>4.0999999999999996</v>
      </c>
      <c r="H953">
        <v>4.0999999999999996</v>
      </c>
      <c r="I953">
        <v>4.0999999999999996</v>
      </c>
      <c r="J953">
        <v>4.0999999999999996</v>
      </c>
      <c r="K953">
        <v>4.0999999999999996</v>
      </c>
      <c r="L953">
        <v>4.0999999999999996</v>
      </c>
      <c r="M953">
        <v>4.0999999999999996</v>
      </c>
      <c r="N953">
        <v>4.0999999999999996</v>
      </c>
      <c r="O953">
        <v>4.0999999999999996</v>
      </c>
      <c r="P953" t="s">
        <v>33</v>
      </c>
      <c r="Q953" t="s">
        <v>25</v>
      </c>
      <c r="R953" t="s">
        <v>20</v>
      </c>
      <c r="S953" t="s">
        <v>21</v>
      </c>
    </row>
    <row r="954" spans="1:20" x14ac:dyDescent="0.2">
      <c r="A954" t="s">
        <v>1928</v>
      </c>
      <c r="B954" t="s">
        <v>1929</v>
      </c>
      <c r="C954" t="s">
        <v>46</v>
      </c>
      <c r="D954">
        <v>2.63</v>
      </c>
      <c r="E954">
        <v>2.7</v>
      </c>
      <c r="F954">
        <v>2.66</v>
      </c>
      <c r="G954">
        <v>3.07</v>
      </c>
      <c r="H954">
        <v>3.08</v>
      </c>
      <c r="I954">
        <v>3.51</v>
      </c>
      <c r="J954">
        <v>4.17</v>
      </c>
      <c r="K954">
        <v>4.2699999999999996</v>
      </c>
      <c r="L954">
        <v>4.01</v>
      </c>
      <c r="M954">
        <v>1.87</v>
      </c>
      <c r="N954">
        <v>3.1</v>
      </c>
      <c r="O954">
        <v>2.35</v>
      </c>
      <c r="P954" t="s">
        <v>33</v>
      </c>
      <c r="Q954" t="s">
        <v>25</v>
      </c>
      <c r="R954" t="s">
        <v>20</v>
      </c>
      <c r="S954" t="s">
        <v>21</v>
      </c>
      <c r="T954" t="s">
        <v>21</v>
      </c>
    </row>
    <row r="955" spans="1:20" x14ac:dyDescent="0.2">
      <c r="A955" t="s">
        <v>1930</v>
      </c>
      <c r="B955" t="s">
        <v>1931</v>
      </c>
      <c r="C955" t="s">
        <v>43</v>
      </c>
      <c r="D955">
        <v>8.26</v>
      </c>
      <c r="E955">
        <v>7.08</v>
      </c>
      <c r="F955">
        <v>16.52</v>
      </c>
      <c r="G955">
        <v>14.75</v>
      </c>
      <c r="H955">
        <v>14.75</v>
      </c>
      <c r="I955">
        <v>19.47</v>
      </c>
      <c r="J955">
        <v>13.57</v>
      </c>
      <c r="K955">
        <v>12.39</v>
      </c>
      <c r="L955">
        <v>8.85</v>
      </c>
      <c r="M955">
        <v>4.72</v>
      </c>
      <c r="N955">
        <v>7.08</v>
      </c>
      <c r="O955">
        <v>7.67</v>
      </c>
      <c r="P955" t="s">
        <v>18</v>
      </c>
      <c r="Q955" t="s">
        <v>25</v>
      </c>
      <c r="R955" t="s">
        <v>20</v>
      </c>
      <c r="S955" t="s">
        <v>21</v>
      </c>
      <c r="T955" t="s">
        <v>21</v>
      </c>
    </row>
    <row r="956" spans="1:20" x14ac:dyDescent="0.2">
      <c r="A956" t="s">
        <v>1932</v>
      </c>
      <c r="B956" t="s">
        <v>1933</v>
      </c>
      <c r="C956" t="s">
        <v>46</v>
      </c>
      <c r="D956">
        <v>0.04</v>
      </c>
      <c r="E956">
        <v>0.03</v>
      </c>
      <c r="F956">
        <v>0.18</v>
      </c>
      <c r="G956">
        <v>0.15</v>
      </c>
      <c r="H956">
        <v>0.16</v>
      </c>
      <c r="I956">
        <v>0.31</v>
      </c>
      <c r="J956">
        <v>0.39</v>
      </c>
      <c r="K956">
        <v>0.27</v>
      </c>
      <c r="L956">
        <v>0.14000000000000001</v>
      </c>
      <c r="M956">
        <v>0.02</v>
      </c>
      <c r="N956">
        <v>0.02</v>
      </c>
      <c r="O956">
        <v>0</v>
      </c>
      <c r="P956" t="s">
        <v>18</v>
      </c>
      <c r="Q956" t="s">
        <v>25</v>
      </c>
      <c r="R956" t="s">
        <v>20</v>
      </c>
      <c r="S956" t="s">
        <v>21</v>
      </c>
      <c r="T956" t="s">
        <v>21</v>
      </c>
    </row>
    <row r="957" spans="1:20" x14ac:dyDescent="0.2">
      <c r="A957" t="s">
        <v>1934</v>
      </c>
      <c r="B957" t="s">
        <v>1935</v>
      </c>
      <c r="C957" t="s">
        <v>46</v>
      </c>
      <c r="D957">
        <v>0.14000000000000001</v>
      </c>
      <c r="E957">
        <v>0.11</v>
      </c>
      <c r="F957">
        <v>0.63</v>
      </c>
      <c r="G957">
        <v>0.53</v>
      </c>
      <c r="H957">
        <v>0.56000000000000005</v>
      </c>
      <c r="I957">
        <v>1.0900000000000001</v>
      </c>
      <c r="J957">
        <v>1.37</v>
      </c>
      <c r="K957">
        <v>0.95</v>
      </c>
      <c r="L957">
        <v>0.49</v>
      </c>
      <c r="M957">
        <v>7.0000000000000007E-2</v>
      </c>
      <c r="N957">
        <v>7.0000000000000007E-2</v>
      </c>
      <c r="O957">
        <v>0</v>
      </c>
      <c r="P957" t="s">
        <v>18</v>
      </c>
      <c r="Q957" t="s">
        <v>25</v>
      </c>
      <c r="R957" t="s">
        <v>20</v>
      </c>
      <c r="S957" t="s">
        <v>21</v>
      </c>
      <c r="T957" t="s">
        <v>21</v>
      </c>
    </row>
    <row r="958" spans="1:20" x14ac:dyDescent="0.2">
      <c r="A958" t="s">
        <v>1936</v>
      </c>
      <c r="B958" t="s">
        <v>1937</v>
      </c>
      <c r="C958" t="s">
        <v>46</v>
      </c>
      <c r="D958">
        <v>0.02</v>
      </c>
      <c r="E958">
        <v>0.02</v>
      </c>
      <c r="F958">
        <v>0.01</v>
      </c>
      <c r="G958">
        <v>0.05</v>
      </c>
      <c r="H958">
        <v>7.0000000000000007E-2</v>
      </c>
      <c r="I958">
        <v>0.09</v>
      </c>
      <c r="J958">
        <v>0.13</v>
      </c>
      <c r="K958">
        <v>0.12</v>
      </c>
      <c r="L958">
        <v>0.12</v>
      </c>
      <c r="M958">
        <v>7.0000000000000007E-2</v>
      </c>
      <c r="N958">
        <v>0.06</v>
      </c>
      <c r="O958">
        <v>0.03</v>
      </c>
      <c r="P958" t="s">
        <v>18</v>
      </c>
      <c r="Q958" t="s">
        <v>25</v>
      </c>
      <c r="R958" t="s">
        <v>20</v>
      </c>
      <c r="S958" t="s">
        <v>21</v>
      </c>
      <c r="T958" t="s">
        <v>21</v>
      </c>
    </row>
    <row r="959" spans="1:20" x14ac:dyDescent="0.2">
      <c r="A959" t="s">
        <v>1938</v>
      </c>
      <c r="B959" t="s">
        <v>1939</v>
      </c>
      <c r="C959" t="s">
        <v>221</v>
      </c>
      <c r="D959">
        <v>0.09</v>
      </c>
      <c r="E959">
        <v>7.0000000000000007E-2</v>
      </c>
      <c r="F959">
        <v>0.42</v>
      </c>
      <c r="G959">
        <v>0.35</v>
      </c>
      <c r="H959">
        <v>0.37</v>
      </c>
      <c r="I959">
        <v>0.72</v>
      </c>
      <c r="J959">
        <v>0.91</v>
      </c>
      <c r="K959">
        <v>0.63</v>
      </c>
      <c r="L959">
        <v>0.33</v>
      </c>
      <c r="M959">
        <v>0.05</v>
      </c>
      <c r="N959">
        <v>0.05</v>
      </c>
      <c r="O959">
        <v>0</v>
      </c>
      <c r="P959" t="s">
        <v>18</v>
      </c>
      <c r="Q959" t="s">
        <v>25</v>
      </c>
      <c r="R959" t="s">
        <v>20</v>
      </c>
      <c r="S959" t="s">
        <v>21</v>
      </c>
      <c r="T959" t="s">
        <v>21</v>
      </c>
    </row>
    <row r="960" spans="1:20" x14ac:dyDescent="0.2">
      <c r="A960" t="s">
        <v>1940</v>
      </c>
      <c r="B960" t="s">
        <v>1941</v>
      </c>
      <c r="C960" t="s">
        <v>221</v>
      </c>
      <c r="D960">
        <v>0.1</v>
      </c>
      <c r="E960">
        <v>0.08</v>
      </c>
      <c r="F960">
        <v>0.45</v>
      </c>
      <c r="G960">
        <v>0.38</v>
      </c>
      <c r="H960">
        <v>0.4</v>
      </c>
      <c r="I960">
        <v>0.78</v>
      </c>
      <c r="J960">
        <v>0.98</v>
      </c>
      <c r="K960">
        <v>0.68</v>
      </c>
      <c r="L960">
        <v>0.35</v>
      </c>
      <c r="M960">
        <v>0.05</v>
      </c>
      <c r="N960">
        <v>0.05</v>
      </c>
      <c r="O960">
        <v>0</v>
      </c>
      <c r="P960" t="s">
        <v>18</v>
      </c>
      <c r="Q960" t="s">
        <v>25</v>
      </c>
      <c r="R960" t="s">
        <v>20</v>
      </c>
      <c r="S960" t="s">
        <v>21</v>
      </c>
      <c r="T960" t="s">
        <v>21</v>
      </c>
    </row>
    <row r="961" spans="1:20" x14ac:dyDescent="0.2">
      <c r="A961" t="s">
        <v>1942</v>
      </c>
      <c r="B961" t="s">
        <v>1943</v>
      </c>
      <c r="C961" t="s">
        <v>221</v>
      </c>
      <c r="D961">
        <v>0.2</v>
      </c>
      <c r="E961">
        <v>0.15</v>
      </c>
      <c r="F961">
        <v>0.9</v>
      </c>
      <c r="G961">
        <v>0.75</v>
      </c>
      <c r="H961">
        <v>0.8</v>
      </c>
      <c r="I961">
        <v>1.55</v>
      </c>
      <c r="J961">
        <v>1.95</v>
      </c>
      <c r="K961">
        <v>1.35</v>
      </c>
      <c r="L961">
        <v>0.7</v>
      </c>
      <c r="M961">
        <v>0.1</v>
      </c>
      <c r="N961">
        <v>0.1</v>
      </c>
      <c r="O961">
        <v>0</v>
      </c>
      <c r="P961" t="s">
        <v>18</v>
      </c>
      <c r="Q961" t="s">
        <v>25</v>
      </c>
      <c r="R961" t="s">
        <v>20</v>
      </c>
      <c r="S961" t="s">
        <v>21</v>
      </c>
      <c r="T961" t="s">
        <v>21</v>
      </c>
    </row>
    <row r="962" spans="1:20" x14ac:dyDescent="0.2">
      <c r="A962" t="s">
        <v>1944</v>
      </c>
      <c r="B962" t="s">
        <v>1945</v>
      </c>
      <c r="C962" t="s">
        <v>151</v>
      </c>
      <c r="D962">
        <v>0</v>
      </c>
      <c r="E962">
        <v>0</v>
      </c>
      <c r="F962">
        <v>0</v>
      </c>
      <c r="G962">
        <v>0.09</v>
      </c>
      <c r="H962">
        <v>0.74</v>
      </c>
      <c r="I962">
        <v>0.71</v>
      </c>
      <c r="J962">
        <v>1.1200000000000001</v>
      </c>
      <c r="K962">
        <v>0.72</v>
      </c>
      <c r="L962">
        <v>0.13</v>
      </c>
      <c r="M962">
        <v>0.01</v>
      </c>
      <c r="N962">
        <v>0</v>
      </c>
      <c r="O962">
        <v>0</v>
      </c>
      <c r="P962" t="s">
        <v>18</v>
      </c>
      <c r="Q962" t="s">
        <v>19</v>
      </c>
      <c r="R962" t="s">
        <v>20</v>
      </c>
      <c r="S962" t="s">
        <v>21</v>
      </c>
      <c r="T962" t="s">
        <v>21</v>
      </c>
    </row>
    <row r="963" spans="1:20" x14ac:dyDescent="0.2">
      <c r="A963" t="s">
        <v>1946</v>
      </c>
      <c r="B963" t="s">
        <v>1947</v>
      </c>
      <c r="C963" t="s">
        <v>43</v>
      </c>
      <c r="D963">
        <v>6.4</v>
      </c>
      <c r="E963">
        <v>6.93</v>
      </c>
      <c r="F963">
        <v>7.5</v>
      </c>
      <c r="G963">
        <v>7.86</v>
      </c>
      <c r="H963">
        <v>7.21</v>
      </c>
      <c r="I963">
        <v>4.45</v>
      </c>
      <c r="J963">
        <v>5.63</v>
      </c>
      <c r="K963">
        <v>4.82</v>
      </c>
      <c r="L963">
        <v>4.84</v>
      </c>
      <c r="M963">
        <v>4.22</v>
      </c>
      <c r="N963">
        <v>4.34</v>
      </c>
      <c r="O963">
        <v>5.03</v>
      </c>
      <c r="P963" t="s">
        <v>18</v>
      </c>
      <c r="Q963" t="s">
        <v>19</v>
      </c>
      <c r="R963" t="s">
        <v>20</v>
      </c>
      <c r="S963" t="s">
        <v>21</v>
      </c>
      <c r="T963" t="s">
        <v>21</v>
      </c>
    </row>
    <row r="964" spans="1:20" x14ac:dyDescent="0.2">
      <c r="A964" t="s">
        <v>1948</v>
      </c>
      <c r="B964" t="s">
        <v>1949</v>
      </c>
      <c r="C964" t="s">
        <v>43</v>
      </c>
      <c r="D964">
        <v>0.76</v>
      </c>
      <c r="E964">
        <v>0.74</v>
      </c>
      <c r="F964">
        <v>0.84</v>
      </c>
      <c r="G964">
        <v>0.75</v>
      </c>
      <c r="H964">
        <v>0.8</v>
      </c>
      <c r="I964">
        <v>0.46</v>
      </c>
      <c r="J964">
        <v>0.51</v>
      </c>
      <c r="K964">
        <v>0.56999999999999995</v>
      </c>
      <c r="L964">
        <v>0.56999999999999995</v>
      </c>
      <c r="M964">
        <v>0.39</v>
      </c>
      <c r="N964">
        <v>0.41</v>
      </c>
      <c r="O964">
        <v>0.38</v>
      </c>
      <c r="P964" t="s">
        <v>18</v>
      </c>
      <c r="Q964" t="s">
        <v>19</v>
      </c>
      <c r="R964" t="s">
        <v>20</v>
      </c>
      <c r="S964" t="s">
        <v>21</v>
      </c>
      <c r="T964" t="s">
        <v>21</v>
      </c>
    </row>
    <row r="965" spans="1:20" x14ac:dyDescent="0.2">
      <c r="A965" t="s">
        <v>1950</v>
      </c>
      <c r="B965" t="s">
        <v>1951</v>
      </c>
      <c r="C965" t="s">
        <v>43</v>
      </c>
      <c r="D965">
        <v>0</v>
      </c>
      <c r="E965">
        <v>0</v>
      </c>
      <c r="F965">
        <v>0</v>
      </c>
      <c r="G965">
        <v>0</v>
      </c>
      <c r="H965">
        <v>0</v>
      </c>
      <c r="I965">
        <v>0</v>
      </c>
      <c r="J965">
        <v>0</v>
      </c>
      <c r="K965">
        <v>0</v>
      </c>
      <c r="L965">
        <v>0</v>
      </c>
      <c r="M965">
        <v>0</v>
      </c>
      <c r="N965">
        <v>0</v>
      </c>
      <c r="O965">
        <v>0</v>
      </c>
      <c r="P965" t="s">
        <v>18</v>
      </c>
      <c r="Q965" t="s">
        <v>19</v>
      </c>
      <c r="R965" t="s">
        <v>29</v>
      </c>
      <c r="S965" t="s">
        <v>21</v>
      </c>
      <c r="T965" t="s">
        <v>21</v>
      </c>
    </row>
    <row r="966" spans="1:20" x14ac:dyDescent="0.2">
      <c r="A966" t="s">
        <v>1952</v>
      </c>
      <c r="B966" t="s">
        <v>1953</v>
      </c>
      <c r="C966" t="s">
        <v>43</v>
      </c>
      <c r="D966">
        <v>0.37</v>
      </c>
      <c r="E966">
        <v>0.36</v>
      </c>
      <c r="F966">
        <v>0.51</v>
      </c>
      <c r="G966">
        <v>0.57999999999999996</v>
      </c>
      <c r="H966">
        <v>0.49</v>
      </c>
      <c r="I966">
        <v>0.5</v>
      </c>
      <c r="J966">
        <v>0.44</v>
      </c>
      <c r="K966">
        <v>0.4</v>
      </c>
      <c r="L966">
        <v>0.36</v>
      </c>
      <c r="M966">
        <v>0.28999999999999998</v>
      </c>
      <c r="N966">
        <v>0.31</v>
      </c>
      <c r="O966">
        <v>0.33</v>
      </c>
      <c r="P966" t="s">
        <v>18</v>
      </c>
      <c r="Q966" t="s">
        <v>19</v>
      </c>
      <c r="R966" t="s">
        <v>20</v>
      </c>
      <c r="S966" t="s">
        <v>21</v>
      </c>
      <c r="T966" t="s">
        <v>21</v>
      </c>
    </row>
    <row r="967" spans="1:20" x14ac:dyDescent="0.2">
      <c r="A967" t="s">
        <v>1954</v>
      </c>
      <c r="B967" t="s">
        <v>1954</v>
      </c>
      <c r="C967" t="s">
        <v>43</v>
      </c>
      <c r="D967">
        <v>0.75</v>
      </c>
      <c r="E967">
        <v>0.81</v>
      </c>
      <c r="F967">
        <v>0.97</v>
      </c>
      <c r="G967">
        <v>0.94</v>
      </c>
      <c r="H967">
        <v>0.87</v>
      </c>
      <c r="I967">
        <v>0.9</v>
      </c>
      <c r="J967">
        <v>0.98</v>
      </c>
      <c r="K967">
        <v>0.9</v>
      </c>
      <c r="L967">
        <v>0.91</v>
      </c>
      <c r="M967">
        <v>0.85</v>
      </c>
      <c r="N967">
        <v>0.74</v>
      </c>
      <c r="O967">
        <v>0.83</v>
      </c>
      <c r="P967" t="s">
        <v>18</v>
      </c>
      <c r="Q967" t="s">
        <v>19</v>
      </c>
      <c r="R967" t="s">
        <v>20</v>
      </c>
      <c r="S967" t="s">
        <v>21</v>
      </c>
      <c r="T967" t="s">
        <v>21</v>
      </c>
    </row>
    <row r="968" spans="1:20" x14ac:dyDescent="0.2">
      <c r="A968" t="s">
        <v>1955</v>
      </c>
      <c r="B968" t="s">
        <v>1955</v>
      </c>
      <c r="C968" t="s">
        <v>43</v>
      </c>
      <c r="D968">
        <v>0.51</v>
      </c>
      <c r="E968">
        <v>0.57999999999999996</v>
      </c>
      <c r="F968">
        <v>0.84</v>
      </c>
      <c r="G968">
        <v>0.98</v>
      </c>
      <c r="H968">
        <v>0.99</v>
      </c>
      <c r="I968">
        <v>0.92</v>
      </c>
      <c r="J968">
        <v>0.56000000000000005</v>
      </c>
      <c r="K968">
        <v>0.12</v>
      </c>
      <c r="L968">
        <v>7.0000000000000007E-2</v>
      </c>
      <c r="M968">
        <v>7.0000000000000007E-2</v>
      </c>
      <c r="N968">
        <v>0.15</v>
      </c>
      <c r="O968">
        <v>0.1</v>
      </c>
      <c r="P968" t="s">
        <v>18</v>
      </c>
      <c r="Q968" t="s">
        <v>19</v>
      </c>
      <c r="R968" t="s">
        <v>20</v>
      </c>
      <c r="S968" t="s">
        <v>21</v>
      </c>
      <c r="T968" t="s">
        <v>21</v>
      </c>
    </row>
    <row r="969" spans="1:20" x14ac:dyDescent="0.2">
      <c r="A969" t="s">
        <v>1956</v>
      </c>
      <c r="B969" t="s">
        <v>1957</v>
      </c>
      <c r="C969" t="s">
        <v>43</v>
      </c>
      <c r="D969">
        <v>18.350000000000001</v>
      </c>
      <c r="E969">
        <v>15.73</v>
      </c>
      <c r="F969">
        <v>36.71</v>
      </c>
      <c r="G969">
        <v>32.78</v>
      </c>
      <c r="H969">
        <v>32.78</v>
      </c>
      <c r="I969">
        <v>43.26</v>
      </c>
      <c r="J969">
        <v>30.15</v>
      </c>
      <c r="K969">
        <v>27.53</v>
      </c>
      <c r="L969">
        <v>19.670000000000002</v>
      </c>
      <c r="M969">
        <v>10.49</v>
      </c>
      <c r="N969">
        <v>15.73</v>
      </c>
      <c r="O969">
        <v>17.04</v>
      </c>
      <c r="P969" t="s">
        <v>18</v>
      </c>
      <c r="Q969" t="s">
        <v>25</v>
      </c>
      <c r="R969" t="s">
        <v>20</v>
      </c>
      <c r="S969" t="s">
        <v>21</v>
      </c>
      <c r="T969" t="s">
        <v>21</v>
      </c>
    </row>
    <row r="970" spans="1:20" x14ac:dyDescent="0.2">
      <c r="A970" t="s">
        <v>1958</v>
      </c>
      <c r="B970" t="s">
        <v>1959</v>
      </c>
      <c r="C970" t="s">
        <v>43</v>
      </c>
      <c r="D970">
        <v>18.02</v>
      </c>
      <c r="E970">
        <v>15.44</v>
      </c>
      <c r="F970">
        <v>36.04</v>
      </c>
      <c r="G970">
        <v>32.18</v>
      </c>
      <c r="H970">
        <v>32.18</v>
      </c>
      <c r="I970">
        <v>42.47</v>
      </c>
      <c r="J970">
        <v>29.6</v>
      </c>
      <c r="K970">
        <v>27.03</v>
      </c>
      <c r="L970">
        <v>19.309999999999999</v>
      </c>
      <c r="M970">
        <v>10.3</v>
      </c>
      <c r="N970">
        <v>15.44</v>
      </c>
      <c r="O970">
        <v>16.73</v>
      </c>
      <c r="P970" t="s">
        <v>18</v>
      </c>
      <c r="Q970" t="s">
        <v>25</v>
      </c>
      <c r="R970" t="s">
        <v>20</v>
      </c>
      <c r="S970" t="s">
        <v>21</v>
      </c>
      <c r="T970" t="s">
        <v>21</v>
      </c>
    </row>
    <row r="971" spans="1:20" x14ac:dyDescent="0.2">
      <c r="A971" t="s">
        <v>1960</v>
      </c>
      <c r="B971" t="s">
        <v>1961</v>
      </c>
      <c r="C971" t="s">
        <v>43</v>
      </c>
      <c r="D971">
        <v>6.05</v>
      </c>
      <c r="E971">
        <v>5.18</v>
      </c>
      <c r="F971">
        <v>12.1</v>
      </c>
      <c r="G971">
        <v>10.8</v>
      </c>
      <c r="H971">
        <v>10.8</v>
      </c>
      <c r="I971">
        <v>14.26</v>
      </c>
      <c r="J971">
        <v>9.94</v>
      </c>
      <c r="K971">
        <v>9.07</v>
      </c>
      <c r="L971">
        <v>6.48</v>
      </c>
      <c r="M971">
        <v>3.46</v>
      </c>
      <c r="N971">
        <v>5.18</v>
      </c>
      <c r="O971">
        <v>5.62</v>
      </c>
      <c r="P971" t="s">
        <v>18</v>
      </c>
      <c r="Q971" t="s">
        <v>25</v>
      </c>
      <c r="R971" t="s">
        <v>20</v>
      </c>
      <c r="S971" t="s">
        <v>21</v>
      </c>
      <c r="T971" t="s">
        <v>21</v>
      </c>
    </row>
    <row r="972" spans="1:20" x14ac:dyDescent="0.2">
      <c r="A972" t="s">
        <v>1962</v>
      </c>
      <c r="B972" t="s">
        <v>1963</v>
      </c>
      <c r="C972" t="s">
        <v>43</v>
      </c>
      <c r="D972">
        <v>3.02</v>
      </c>
      <c r="E972">
        <v>2.59</v>
      </c>
      <c r="F972">
        <v>6.05</v>
      </c>
      <c r="G972">
        <v>5.4</v>
      </c>
      <c r="H972">
        <v>5.4</v>
      </c>
      <c r="I972">
        <v>7.13</v>
      </c>
      <c r="J972">
        <v>4.97</v>
      </c>
      <c r="K972">
        <v>4.54</v>
      </c>
      <c r="L972">
        <v>3.24</v>
      </c>
      <c r="M972">
        <v>1.73</v>
      </c>
      <c r="N972">
        <v>2.59</v>
      </c>
      <c r="O972">
        <v>2.81</v>
      </c>
      <c r="P972" t="s">
        <v>18</v>
      </c>
      <c r="Q972" t="s">
        <v>25</v>
      </c>
      <c r="R972" t="s">
        <v>20</v>
      </c>
      <c r="S972" t="s">
        <v>21</v>
      </c>
      <c r="T972" t="s">
        <v>21</v>
      </c>
    </row>
    <row r="973" spans="1:20" x14ac:dyDescent="0.2">
      <c r="A973" t="s">
        <v>1964</v>
      </c>
      <c r="B973" t="s">
        <v>1965</v>
      </c>
      <c r="C973" t="s">
        <v>221</v>
      </c>
      <c r="D973">
        <v>11</v>
      </c>
      <c r="E973">
        <v>11</v>
      </c>
      <c r="F973">
        <v>11</v>
      </c>
      <c r="G973">
        <v>11</v>
      </c>
      <c r="H973">
        <v>11</v>
      </c>
      <c r="I973">
        <v>11</v>
      </c>
      <c r="J973">
        <v>11</v>
      </c>
      <c r="K973">
        <v>11</v>
      </c>
      <c r="L973">
        <v>11</v>
      </c>
      <c r="M973">
        <v>11</v>
      </c>
      <c r="N973">
        <v>11</v>
      </c>
      <c r="O973">
        <v>11</v>
      </c>
      <c r="P973" t="s">
        <v>33</v>
      </c>
      <c r="Q973" t="s">
        <v>25</v>
      </c>
      <c r="R973" t="s">
        <v>122</v>
      </c>
      <c r="S973" t="s">
        <v>159</v>
      </c>
      <c r="T973" s="8" t="s">
        <v>2164</v>
      </c>
    </row>
    <row r="974" spans="1:20" x14ac:dyDescent="0.2">
      <c r="A974" t="s">
        <v>1966</v>
      </c>
      <c r="B974" t="s">
        <v>1967</v>
      </c>
      <c r="C974" t="s">
        <v>43</v>
      </c>
      <c r="D974">
        <v>23.68</v>
      </c>
      <c r="E974">
        <v>23.62</v>
      </c>
      <c r="F974">
        <v>20.63</v>
      </c>
      <c r="G974">
        <v>17.559999999999999</v>
      </c>
      <c r="H974">
        <v>20.63</v>
      </c>
      <c r="I974">
        <v>20.260000000000002</v>
      </c>
      <c r="J974">
        <v>24.32</v>
      </c>
      <c r="K974">
        <v>23.96</v>
      </c>
      <c r="L974">
        <v>24.11</v>
      </c>
      <c r="M974">
        <v>20.54</v>
      </c>
      <c r="N974">
        <v>24.64</v>
      </c>
      <c r="O974">
        <v>24.73</v>
      </c>
      <c r="P974" t="s">
        <v>18</v>
      </c>
      <c r="Q974" t="s">
        <v>19</v>
      </c>
      <c r="R974" t="s">
        <v>20</v>
      </c>
      <c r="S974" t="s">
        <v>21</v>
      </c>
      <c r="T974" t="s">
        <v>21</v>
      </c>
    </row>
    <row r="975" spans="1:20" x14ac:dyDescent="0.2">
      <c r="A975" t="s">
        <v>1968</v>
      </c>
      <c r="B975" t="s">
        <v>1969</v>
      </c>
      <c r="C975" t="s">
        <v>46</v>
      </c>
      <c r="D975">
        <v>96.43</v>
      </c>
      <c r="E975">
        <v>96.43</v>
      </c>
      <c r="F975">
        <v>96.43</v>
      </c>
      <c r="G975">
        <v>96.43</v>
      </c>
      <c r="H975">
        <v>96.43</v>
      </c>
      <c r="I975">
        <v>96.43</v>
      </c>
      <c r="J975">
        <v>96.43</v>
      </c>
      <c r="K975">
        <v>96.43</v>
      </c>
      <c r="L975">
        <v>96.43</v>
      </c>
      <c r="M975">
        <v>96.43</v>
      </c>
      <c r="N975">
        <v>96.43</v>
      </c>
      <c r="O975">
        <v>96.43</v>
      </c>
      <c r="P975" t="s">
        <v>33</v>
      </c>
      <c r="Q975" t="s">
        <v>25</v>
      </c>
      <c r="R975" t="s">
        <v>20</v>
      </c>
      <c r="S975" t="s">
        <v>21</v>
      </c>
      <c r="T975" t="s">
        <v>21</v>
      </c>
    </row>
    <row r="976" spans="1:20" x14ac:dyDescent="0.2">
      <c r="A976" t="s">
        <v>1970</v>
      </c>
      <c r="B976" t="s">
        <v>1971</v>
      </c>
      <c r="C976" t="s">
        <v>46</v>
      </c>
      <c r="D976">
        <v>96.91</v>
      </c>
      <c r="E976">
        <v>96.91</v>
      </c>
      <c r="F976">
        <v>96.91</v>
      </c>
      <c r="G976">
        <v>96.91</v>
      </c>
      <c r="H976">
        <v>96.91</v>
      </c>
      <c r="I976">
        <v>96.91</v>
      </c>
      <c r="J976">
        <v>96.91</v>
      </c>
      <c r="K976">
        <v>96.91</v>
      </c>
      <c r="L976">
        <v>96.91</v>
      </c>
      <c r="M976">
        <v>96.91</v>
      </c>
      <c r="N976">
        <v>96.91</v>
      </c>
      <c r="O976">
        <v>96.91</v>
      </c>
      <c r="P976" t="s">
        <v>33</v>
      </c>
      <c r="Q976" t="s">
        <v>25</v>
      </c>
      <c r="R976" t="s">
        <v>20</v>
      </c>
      <c r="S976" t="s">
        <v>21</v>
      </c>
      <c r="T976" t="s">
        <v>21</v>
      </c>
    </row>
    <row r="977" spans="1:20" x14ac:dyDescent="0.2">
      <c r="A977" t="s">
        <v>1972</v>
      </c>
      <c r="B977" t="s">
        <v>1973</v>
      </c>
      <c r="C977" t="s">
        <v>46</v>
      </c>
      <c r="D977">
        <v>96.65</v>
      </c>
      <c r="E977">
        <v>96.65</v>
      </c>
      <c r="F977">
        <v>96.65</v>
      </c>
      <c r="G977">
        <v>96.65</v>
      </c>
      <c r="H977">
        <v>96.65</v>
      </c>
      <c r="I977">
        <v>96.65</v>
      </c>
      <c r="J977">
        <v>96.65</v>
      </c>
      <c r="K977">
        <v>96.65</v>
      </c>
      <c r="L977">
        <v>96.65</v>
      </c>
      <c r="M977">
        <v>96.65</v>
      </c>
      <c r="N977">
        <v>96.65</v>
      </c>
      <c r="O977">
        <v>96.65</v>
      </c>
      <c r="P977" t="s">
        <v>33</v>
      </c>
      <c r="Q977" t="s">
        <v>25</v>
      </c>
      <c r="R977" t="s">
        <v>20</v>
      </c>
      <c r="S977" t="s">
        <v>21</v>
      </c>
      <c r="T977" t="s">
        <v>21</v>
      </c>
    </row>
    <row r="978" spans="1:20" x14ac:dyDescent="0.2">
      <c r="A978" t="s">
        <v>1974</v>
      </c>
      <c r="B978" t="s">
        <v>1975</v>
      </c>
      <c r="C978" t="s">
        <v>46</v>
      </c>
      <c r="D978">
        <v>96.49</v>
      </c>
      <c r="E978">
        <v>96.49</v>
      </c>
      <c r="F978">
        <v>96.49</v>
      </c>
      <c r="G978">
        <v>96.49</v>
      </c>
      <c r="H978">
        <v>96.49</v>
      </c>
      <c r="I978">
        <v>96.49</v>
      </c>
      <c r="J978">
        <v>96.49</v>
      </c>
      <c r="K978">
        <v>96.49</v>
      </c>
      <c r="L978">
        <v>96.49</v>
      </c>
      <c r="M978">
        <v>96.49</v>
      </c>
      <c r="N978">
        <v>96.49</v>
      </c>
      <c r="O978">
        <v>96.49</v>
      </c>
      <c r="P978" t="s">
        <v>33</v>
      </c>
      <c r="Q978" t="s">
        <v>25</v>
      </c>
      <c r="R978" t="s">
        <v>20</v>
      </c>
      <c r="S978" t="s">
        <v>21</v>
      </c>
      <c r="T978" t="s">
        <v>21</v>
      </c>
    </row>
    <row r="979" spans="1:20" x14ac:dyDescent="0.2">
      <c r="A979" t="s">
        <v>1976</v>
      </c>
      <c r="B979" t="s">
        <v>1977</v>
      </c>
      <c r="C979" t="s">
        <v>46</v>
      </c>
      <c r="D979">
        <v>96.65</v>
      </c>
      <c r="E979">
        <v>96.65</v>
      </c>
      <c r="F979">
        <v>96.65</v>
      </c>
      <c r="G979">
        <v>96.65</v>
      </c>
      <c r="H979">
        <v>96.65</v>
      </c>
      <c r="I979">
        <v>96.65</v>
      </c>
      <c r="J979">
        <v>96.65</v>
      </c>
      <c r="K979">
        <v>96.65</v>
      </c>
      <c r="L979">
        <v>96.65</v>
      </c>
      <c r="M979">
        <v>96.65</v>
      </c>
      <c r="N979">
        <v>96.65</v>
      </c>
      <c r="O979">
        <v>96.65</v>
      </c>
      <c r="P979" t="s">
        <v>33</v>
      </c>
      <c r="Q979" t="s">
        <v>25</v>
      </c>
      <c r="R979" t="s">
        <v>20</v>
      </c>
      <c r="S979" t="s">
        <v>21</v>
      </c>
      <c r="T979" t="s">
        <v>21</v>
      </c>
    </row>
    <row r="980" spans="1:20" x14ac:dyDescent="0.2">
      <c r="A980" t="s">
        <v>1978</v>
      </c>
      <c r="B980" t="s">
        <v>1979</v>
      </c>
      <c r="C980" t="s">
        <v>46</v>
      </c>
      <c r="D980">
        <v>0</v>
      </c>
      <c r="E980">
        <v>0</v>
      </c>
      <c r="F980">
        <v>0</v>
      </c>
      <c r="G980">
        <v>0</v>
      </c>
      <c r="H980">
        <v>0</v>
      </c>
      <c r="I980">
        <v>0</v>
      </c>
      <c r="J980">
        <v>0</v>
      </c>
      <c r="K980">
        <v>0</v>
      </c>
      <c r="L980">
        <v>0</v>
      </c>
      <c r="M980">
        <v>0</v>
      </c>
      <c r="N980">
        <v>0</v>
      </c>
      <c r="O980">
        <v>0</v>
      </c>
      <c r="P980" t="s">
        <v>18</v>
      </c>
      <c r="Q980" t="s">
        <v>25</v>
      </c>
      <c r="R980" t="s">
        <v>29</v>
      </c>
      <c r="S980" t="s">
        <v>21</v>
      </c>
      <c r="T980" t="s">
        <v>21</v>
      </c>
    </row>
    <row r="981" spans="1:20" x14ac:dyDescent="0.2">
      <c r="A981" t="s">
        <v>1980</v>
      </c>
      <c r="B981" t="s">
        <v>1981</v>
      </c>
      <c r="C981" t="s">
        <v>46</v>
      </c>
      <c r="D981">
        <v>32.56</v>
      </c>
      <c r="E981">
        <v>32.770000000000003</v>
      </c>
      <c r="F981">
        <v>32.619999999999997</v>
      </c>
      <c r="G981">
        <v>31.19</v>
      </c>
      <c r="H981">
        <v>23.58</v>
      </c>
      <c r="I981">
        <v>28.21</v>
      </c>
      <c r="J981">
        <v>27.79</v>
      </c>
      <c r="K981">
        <v>27.43</v>
      </c>
      <c r="L981">
        <v>27.6</v>
      </c>
      <c r="M981">
        <v>24.61</v>
      </c>
      <c r="N981">
        <v>27.04</v>
      </c>
      <c r="O981">
        <v>26.59</v>
      </c>
      <c r="P981" t="s">
        <v>18</v>
      </c>
      <c r="Q981" t="s">
        <v>25</v>
      </c>
      <c r="R981" t="s">
        <v>20</v>
      </c>
      <c r="S981" t="s">
        <v>21</v>
      </c>
      <c r="T981" t="s">
        <v>21</v>
      </c>
    </row>
    <row r="982" spans="1:20" x14ac:dyDescent="0.2">
      <c r="A982" t="s">
        <v>1982</v>
      </c>
      <c r="B982" t="s">
        <v>1983</v>
      </c>
      <c r="C982" t="s">
        <v>46</v>
      </c>
      <c r="D982">
        <v>5.2</v>
      </c>
      <c r="E982">
        <v>5.54</v>
      </c>
      <c r="F982">
        <v>5.65</v>
      </c>
      <c r="G982">
        <v>5.32</v>
      </c>
      <c r="H982">
        <v>5.62</v>
      </c>
      <c r="I982">
        <v>5.6</v>
      </c>
      <c r="J982">
        <v>5.45</v>
      </c>
      <c r="K982">
        <v>5.19</v>
      </c>
      <c r="L982">
        <v>5.51</v>
      </c>
      <c r="M982">
        <v>5.42</v>
      </c>
      <c r="N982">
        <v>5.38</v>
      </c>
      <c r="O982">
        <v>5.41</v>
      </c>
      <c r="P982" t="s">
        <v>18</v>
      </c>
      <c r="Q982" t="s">
        <v>25</v>
      </c>
      <c r="R982" t="s">
        <v>20</v>
      </c>
      <c r="S982" t="s">
        <v>21</v>
      </c>
      <c r="T982" t="s">
        <v>21</v>
      </c>
    </row>
    <row r="983" spans="1:20" x14ac:dyDescent="0.2">
      <c r="A983" t="s">
        <v>1984</v>
      </c>
      <c r="B983" t="s">
        <v>1985</v>
      </c>
      <c r="C983" t="s">
        <v>23</v>
      </c>
      <c r="D983">
        <v>41.05</v>
      </c>
      <c r="E983">
        <v>39.409999999999997</v>
      </c>
      <c r="F983">
        <v>32.65</v>
      </c>
      <c r="G983">
        <v>42.84</v>
      </c>
      <c r="H983">
        <v>40.950000000000003</v>
      </c>
      <c r="I983">
        <v>42.66</v>
      </c>
      <c r="J983">
        <v>41.53</v>
      </c>
      <c r="K983">
        <v>41.52</v>
      </c>
      <c r="L983">
        <v>42.5</v>
      </c>
      <c r="M983">
        <v>40.409999999999997</v>
      </c>
      <c r="N983">
        <v>41.58</v>
      </c>
      <c r="O983">
        <v>40.29</v>
      </c>
      <c r="P983" t="s">
        <v>33</v>
      </c>
      <c r="Q983" t="s">
        <v>25</v>
      </c>
      <c r="R983" t="s">
        <v>20</v>
      </c>
      <c r="S983" t="s">
        <v>21</v>
      </c>
      <c r="T983" t="s">
        <v>21</v>
      </c>
    </row>
    <row r="984" spans="1:20" x14ac:dyDescent="0.2">
      <c r="A984" t="s">
        <v>1986</v>
      </c>
      <c r="B984" t="s">
        <v>1987</v>
      </c>
      <c r="C984" t="s">
        <v>27</v>
      </c>
      <c r="D984">
        <v>0.8</v>
      </c>
      <c r="E984">
        <v>0.6</v>
      </c>
      <c r="F984">
        <v>3.6</v>
      </c>
      <c r="G984">
        <v>3</v>
      </c>
      <c r="H984">
        <v>3.2</v>
      </c>
      <c r="I984">
        <v>6.2</v>
      </c>
      <c r="J984">
        <v>7.8</v>
      </c>
      <c r="K984">
        <v>5.4</v>
      </c>
      <c r="L984">
        <v>2.8</v>
      </c>
      <c r="M984">
        <v>0.4</v>
      </c>
      <c r="N984">
        <v>0.4</v>
      </c>
      <c r="O984">
        <v>0</v>
      </c>
      <c r="P984" t="s">
        <v>18</v>
      </c>
      <c r="Q984" t="s">
        <v>19</v>
      </c>
      <c r="R984" t="s">
        <v>20</v>
      </c>
      <c r="T984" s="8"/>
    </row>
    <row r="985" spans="1:20" x14ac:dyDescent="0.2">
      <c r="A985" t="s">
        <v>1988</v>
      </c>
      <c r="B985" t="s">
        <v>1989</v>
      </c>
      <c r="C985" t="s">
        <v>27</v>
      </c>
      <c r="D985">
        <v>0.79</v>
      </c>
      <c r="E985">
        <v>0.59</v>
      </c>
      <c r="F985">
        <v>3.56</v>
      </c>
      <c r="G985">
        <v>2.96</v>
      </c>
      <c r="H985">
        <v>3.16</v>
      </c>
      <c r="I985">
        <v>6.12</v>
      </c>
      <c r="J985">
        <v>7.7</v>
      </c>
      <c r="K985">
        <v>5.33</v>
      </c>
      <c r="L985">
        <v>2.77</v>
      </c>
      <c r="M985">
        <v>0.4</v>
      </c>
      <c r="N985">
        <v>0.4</v>
      </c>
      <c r="O985">
        <v>0</v>
      </c>
      <c r="P985" t="s">
        <v>18</v>
      </c>
      <c r="Q985" t="s">
        <v>19</v>
      </c>
      <c r="R985" t="s">
        <v>20</v>
      </c>
      <c r="S985" t="s">
        <v>21</v>
      </c>
      <c r="T985" t="s">
        <v>21</v>
      </c>
    </row>
    <row r="986" spans="1:20" x14ac:dyDescent="0.2">
      <c r="A986" t="s">
        <v>1990</v>
      </c>
      <c r="B986" t="s">
        <v>1991</v>
      </c>
      <c r="C986" t="s">
        <v>57</v>
      </c>
      <c r="D986">
        <v>48</v>
      </c>
      <c r="E986">
        <v>48</v>
      </c>
      <c r="F986">
        <v>44</v>
      </c>
      <c r="G986">
        <v>56</v>
      </c>
      <c r="H986">
        <v>56</v>
      </c>
      <c r="I986">
        <v>54.9</v>
      </c>
      <c r="J986">
        <v>48</v>
      </c>
      <c r="K986">
        <v>60</v>
      </c>
      <c r="L986">
        <v>48</v>
      </c>
      <c r="M986">
        <v>58.4</v>
      </c>
      <c r="N986">
        <v>48</v>
      </c>
      <c r="O986">
        <v>58</v>
      </c>
      <c r="P986" t="s">
        <v>33</v>
      </c>
      <c r="Q986" t="s">
        <v>19</v>
      </c>
      <c r="R986" t="s">
        <v>20</v>
      </c>
      <c r="S986" t="s">
        <v>21</v>
      </c>
      <c r="T986" t="s">
        <v>21</v>
      </c>
    </row>
    <row r="987" spans="1:20" x14ac:dyDescent="0.2">
      <c r="A987" t="s">
        <v>1992</v>
      </c>
      <c r="B987" t="s">
        <v>1993</v>
      </c>
      <c r="C987" t="s">
        <v>151</v>
      </c>
      <c r="D987" s="47">
        <f>VLOOKUP($A987,[1]draft!$A:$O,4,FALSE)</f>
        <v>4</v>
      </c>
      <c r="E987" s="47">
        <f>VLOOKUP($A987,[1]draft!$A:$O,5,FALSE)</f>
        <v>3.93</v>
      </c>
      <c r="F987" s="47">
        <f>VLOOKUP($A987,[1]draft!$A:$O,6,FALSE)</f>
        <v>4.07</v>
      </c>
      <c r="G987" s="47">
        <f>VLOOKUP($A987,[1]draft!$A:$O,7,FALSE)</f>
        <v>3.91</v>
      </c>
      <c r="H987" s="47">
        <f>VLOOKUP($A987,[1]draft!$A:$O,8,FALSE)</f>
        <v>3.7</v>
      </c>
      <c r="I987" s="47">
        <f>VLOOKUP($A987,[1]draft!$A:$O,9,FALSE)</f>
        <v>3.95</v>
      </c>
      <c r="J987" s="47">
        <f>VLOOKUP($A987,[1]draft!$A:$O,10,FALSE)</f>
        <v>3.95</v>
      </c>
      <c r="K987" s="47">
        <f>VLOOKUP($A987,[1]draft!$A:$O,11,FALSE)</f>
        <v>3.97</v>
      </c>
      <c r="L987" s="47">
        <f>VLOOKUP($A987,[1]draft!$A:$O,12,FALSE)</f>
        <v>3.71</v>
      </c>
      <c r="M987" s="47">
        <f>VLOOKUP($A987,[1]draft!$A:$O,13,FALSE)</f>
        <v>3.71</v>
      </c>
      <c r="N987" s="47">
        <f>VLOOKUP($A987,[1]draft!$A:$O,14,FALSE)</f>
        <v>4.01</v>
      </c>
      <c r="O987" s="47">
        <f>VLOOKUP($A987,[1]draft!$A:$O,15,FALSE)</f>
        <v>3.97</v>
      </c>
      <c r="P987" t="s">
        <v>18</v>
      </c>
      <c r="Q987" t="s">
        <v>19</v>
      </c>
      <c r="R987" t="s">
        <v>20</v>
      </c>
      <c r="S987" t="s">
        <v>21</v>
      </c>
      <c r="T987" t="s">
        <v>21</v>
      </c>
    </row>
    <row r="988" spans="1:20" x14ac:dyDescent="0.2">
      <c r="A988" t="s">
        <v>1994</v>
      </c>
      <c r="B988" t="s">
        <v>1995</v>
      </c>
      <c r="C988" t="s">
        <v>43</v>
      </c>
      <c r="D988">
        <v>10.14</v>
      </c>
      <c r="E988">
        <v>9.6</v>
      </c>
      <c r="F988">
        <v>11.12</v>
      </c>
      <c r="G988">
        <v>10.72</v>
      </c>
      <c r="H988">
        <v>0</v>
      </c>
      <c r="I988">
        <v>10.72</v>
      </c>
      <c r="J988">
        <v>11.22</v>
      </c>
      <c r="K988">
        <v>12</v>
      </c>
      <c r="L988">
        <v>10.34</v>
      </c>
      <c r="M988">
        <v>10.82</v>
      </c>
      <c r="N988">
        <v>10.6</v>
      </c>
      <c r="O988">
        <v>11.31</v>
      </c>
      <c r="P988" t="s">
        <v>33</v>
      </c>
      <c r="Q988" t="s">
        <v>19</v>
      </c>
      <c r="R988" t="s">
        <v>20</v>
      </c>
      <c r="S988" t="s">
        <v>21</v>
      </c>
      <c r="T988" t="s">
        <v>21</v>
      </c>
    </row>
    <row r="989" spans="1:20" x14ac:dyDescent="0.2">
      <c r="A989" t="s">
        <v>1996</v>
      </c>
      <c r="B989" t="s">
        <v>1997</v>
      </c>
      <c r="C989" t="s">
        <v>27</v>
      </c>
      <c r="D989">
        <v>0</v>
      </c>
      <c r="E989">
        <v>0</v>
      </c>
      <c r="F989">
        <v>0</v>
      </c>
      <c r="G989">
        <v>0</v>
      </c>
      <c r="H989">
        <v>0</v>
      </c>
      <c r="I989">
        <v>0</v>
      </c>
      <c r="J989">
        <v>0</v>
      </c>
      <c r="K989">
        <v>0</v>
      </c>
      <c r="L989">
        <v>0</v>
      </c>
      <c r="M989">
        <v>0</v>
      </c>
      <c r="N989">
        <v>0</v>
      </c>
      <c r="O989">
        <v>0</v>
      </c>
      <c r="P989" t="s">
        <v>18</v>
      </c>
      <c r="Q989" t="s">
        <v>19</v>
      </c>
      <c r="R989" t="s">
        <v>29</v>
      </c>
      <c r="S989" t="s">
        <v>21</v>
      </c>
      <c r="T989" t="s">
        <v>21</v>
      </c>
    </row>
    <row r="990" spans="1:20" x14ac:dyDescent="0.2">
      <c r="A990" t="s">
        <v>1998</v>
      </c>
      <c r="B990" t="s">
        <v>1999</v>
      </c>
      <c r="C990" t="s">
        <v>57</v>
      </c>
      <c r="D990" s="47">
        <f>VLOOKUP($A990,[1]draft!$A:$O,4,FALSE)</f>
        <v>3.17</v>
      </c>
      <c r="E990" s="47">
        <f>VLOOKUP($A990,[1]draft!$A:$O,5,FALSE)</f>
        <v>3.15</v>
      </c>
      <c r="F990" s="47">
        <f>VLOOKUP($A990,[1]draft!$A:$O,6,FALSE)</f>
        <v>3.09</v>
      </c>
      <c r="G990" s="47">
        <f>VLOOKUP($A990,[1]draft!$A:$O,7,FALSE)</f>
        <v>2.79</v>
      </c>
      <c r="H990" s="47">
        <f>VLOOKUP($A990,[1]draft!$A:$O,8,FALSE)</f>
        <v>3.27</v>
      </c>
      <c r="I990" s="47">
        <f>VLOOKUP($A990,[1]draft!$A:$O,9,FALSE)</f>
        <v>3.27</v>
      </c>
      <c r="J990" s="47">
        <f>VLOOKUP($A990,[1]draft!$A:$O,10,FALSE)</f>
        <v>2.9</v>
      </c>
      <c r="K990" s="47">
        <f>VLOOKUP($A990,[1]draft!$A:$O,11,FALSE)</f>
        <v>3.16</v>
      </c>
      <c r="L990" s="47">
        <f>VLOOKUP($A990,[1]draft!$A:$O,12,FALSE)</f>
        <v>3.22</v>
      </c>
      <c r="M990" s="47">
        <f>VLOOKUP($A990,[1]draft!$A:$O,13,FALSE)</f>
        <v>3.3</v>
      </c>
      <c r="N990" s="47">
        <f>VLOOKUP($A990,[1]draft!$A:$O,14,FALSE)</f>
        <v>3.34</v>
      </c>
      <c r="O990" s="47">
        <f>VLOOKUP($A990,[1]draft!$A:$O,15,FALSE)</f>
        <v>2.9</v>
      </c>
      <c r="P990" t="s">
        <v>18</v>
      </c>
      <c r="Q990" t="s">
        <v>19</v>
      </c>
      <c r="R990" t="s">
        <v>20</v>
      </c>
      <c r="T990" t="s">
        <v>21</v>
      </c>
    </row>
    <row r="991" spans="1:20" x14ac:dyDescent="0.2">
      <c r="A991" t="s">
        <v>2000</v>
      </c>
      <c r="B991" t="s">
        <v>2001</v>
      </c>
      <c r="C991" t="s">
        <v>27</v>
      </c>
      <c r="D991">
        <v>0</v>
      </c>
      <c r="E991">
        <v>0</v>
      </c>
      <c r="F991">
        <v>0</v>
      </c>
      <c r="G991">
        <v>0</v>
      </c>
      <c r="H991">
        <v>0</v>
      </c>
      <c r="I991">
        <v>0</v>
      </c>
      <c r="J991">
        <v>0</v>
      </c>
      <c r="K991">
        <v>0</v>
      </c>
      <c r="L991">
        <v>0</v>
      </c>
      <c r="M991">
        <v>0</v>
      </c>
      <c r="N991">
        <v>0</v>
      </c>
      <c r="O991">
        <v>0</v>
      </c>
      <c r="P991" t="s">
        <v>18</v>
      </c>
      <c r="Q991" t="s">
        <v>19</v>
      </c>
      <c r="R991" t="s">
        <v>29</v>
      </c>
      <c r="S991" t="s">
        <v>21</v>
      </c>
      <c r="T991" t="s">
        <v>21</v>
      </c>
    </row>
    <row r="992" spans="1:20" x14ac:dyDescent="0.2">
      <c r="A992" t="s">
        <v>2002</v>
      </c>
      <c r="B992" t="s">
        <v>2003</v>
      </c>
      <c r="C992" t="s">
        <v>46</v>
      </c>
      <c r="D992">
        <v>8.61</v>
      </c>
      <c r="E992">
        <v>7.38</v>
      </c>
      <c r="F992">
        <v>17.22</v>
      </c>
      <c r="G992">
        <v>15.38</v>
      </c>
      <c r="H992">
        <v>15.38</v>
      </c>
      <c r="I992">
        <v>20.3</v>
      </c>
      <c r="J992">
        <v>14.15</v>
      </c>
      <c r="K992">
        <v>12.92</v>
      </c>
      <c r="L992">
        <v>9.23</v>
      </c>
      <c r="M992">
        <v>4.92</v>
      </c>
      <c r="N992">
        <v>7.38</v>
      </c>
      <c r="O992">
        <v>8</v>
      </c>
      <c r="P992" t="s">
        <v>18</v>
      </c>
      <c r="Q992" t="s">
        <v>25</v>
      </c>
      <c r="R992" t="s">
        <v>20</v>
      </c>
      <c r="S992" t="s">
        <v>21</v>
      </c>
      <c r="T992" t="s">
        <v>21</v>
      </c>
    </row>
    <row r="993" spans="1:20" x14ac:dyDescent="0.2">
      <c r="A993" t="s">
        <v>2004</v>
      </c>
      <c r="B993" t="s">
        <v>2005</v>
      </c>
      <c r="C993" t="s">
        <v>57</v>
      </c>
      <c r="D993">
        <v>4.87</v>
      </c>
      <c r="E993">
        <v>6.5</v>
      </c>
      <c r="F993">
        <v>4.9000000000000004</v>
      </c>
      <c r="G993">
        <v>7.58</v>
      </c>
      <c r="H993">
        <v>8.64</v>
      </c>
      <c r="I993">
        <v>8.17</v>
      </c>
      <c r="J993">
        <v>9.36</v>
      </c>
      <c r="K993">
        <v>8.9</v>
      </c>
      <c r="L993">
        <v>6.42</v>
      </c>
      <c r="M993">
        <v>0</v>
      </c>
      <c r="N993">
        <v>0</v>
      </c>
      <c r="O993">
        <v>3.74</v>
      </c>
      <c r="P993" t="s">
        <v>33</v>
      </c>
      <c r="Q993" t="s">
        <v>19</v>
      </c>
      <c r="R993" t="s">
        <v>20</v>
      </c>
      <c r="S993" t="s">
        <v>21</v>
      </c>
      <c r="T993" t="s">
        <v>21</v>
      </c>
    </row>
    <row r="994" spans="1:20" x14ac:dyDescent="0.2">
      <c r="A994" t="s">
        <v>2006</v>
      </c>
      <c r="B994" t="s">
        <v>2007</v>
      </c>
      <c r="C994" t="s">
        <v>57</v>
      </c>
      <c r="D994">
        <v>0</v>
      </c>
      <c r="E994">
        <v>0</v>
      </c>
      <c r="F994">
        <v>0</v>
      </c>
      <c r="G994">
        <v>0</v>
      </c>
      <c r="H994">
        <v>0</v>
      </c>
      <c r="I994">
        <v>0</v>
      </c>
      <c r="J994">
        <v>0</v>
      </c>
      <c r="K994">
        <v>0</v>
      </c>
      <c r="L994">
        <v>0</v>
      </c>
      <c r="M994">
        <v>0</v>
      </c>
      <c r="N994">
        <v>0</v>
      </c>
      <c r="O994">
        <v>0</v>
      </c>
      <c r="P994" t="s">
        <v>33</v>
      </c>
      <c r="Q994" t="s">
        <v>19</v>
      </c>
      <c r="R994" t="s">
        <v>20</v>
      </c>
      <c r="S994" t="s">
        <v>21</v>
      </c>
      <c r="T994" t="s">
        <v>21</v>
      </c>
    </row>
    <row r="995" spans="1:20" x14ac:dyDescent="0.2">
      <c r="A995" t="s">
        <v>2008</v>
      </c>
      <c r="B995" t="s">
        <v>2009</v>
      </c>
      <c r="C995" t="s">
        <v>27</v>
      </c>
      <c r="D995">
        <v>2</v>
      </c>
      <c r="E995">
        <v>2.57</v>
      </c>
      <c r="F995">
        <v>5.3</v>
      </c>
      <c r="G995">
        <v>5.0599999999999996</v>
      </c>
      <c r="H995">
        <v>1.1000000000000001</v>
      </c>
      <c r="I995">
        <v>0.64</v>
      </c>
      <c r="J995">
        <v>0</v>
      </c>
      <c r="K995">
        <v>0</v>
      </c>
      <c r="L995">
        <v>0</v>
      </c>
      <c r="M995">
        <v>7.08</v>
      </c>
      <c r="N995">
        <v>6.56</v>
      </c>
      <c r="O995">
        <v>2</v>
      </c>
      <c r="P995" t="s">
        <v>33</v>
      </c>
      <c r="Q995" t="s">
        <v>19</v>
      </c>
      <c r="R995" t="s">
        <v>20</v>
      </c>
      <c r="S995" t="s">
        <v>21</v>
      </c>
      <c r="T995" t="s">
        <v>21</v>
      </c>
    </row>
    <row r="996" spans="1:20" x14ac:dyDescent="0.2">
      <c r="A996" t="s">
        <v>2010</v>
      </c>
      <c r="B996" t="s">
        <v>2011</v>
      </c>
      <c r="C996" t="s">
        <v>221</v>
      </c>
      <c r="D996">
        <v>4</v>
      </c>
      <c r="E996">
        <v>3</v>
      </c>
      <c r="F996">
        <v>18</v>
      </c>
      <c r="G996">
        <v>15</v>
      </c>
      <c r="H996">
        <v>16</v>
      </c>
      <c r="I996">
        <v>31</v>
      </c>
      <c r="J996">
        <v>39</v>
      </c>
      <c r="K996">
        <v>27</v>
      </c>
      <c r="L996">
        <v>14</v>
      </c>
      <c r="M996">
        <v>2</v>
      </c>
      <c r="N996">
        <v>2</v>
      </c>
      <c r="O996">
        <v>0</v>
      </c>
      <c r="P996" t="s">
        <v>18</v>
      </c>
      <c r="Q996" t="s">
        <v>25</v>
      </c>
      <c r="R996" t="s">
        <v>20</v>
      </c>
      <c r="S996" t="s">
        <v>21</v>
      </c>
      <c r="T996" t="s">
        <v>21</v>
      </c>
    </row>
    <row r="997" spans="1:20" x14ac:dyDescent="0.2">
      <c r="A997" t="s">
        <v>2012</v>
      </c>
      <c r="B997" t="s">
        <v>2013</v>
      </c>
      <c r="C997" t="s">
        <v>43</v>
      </c>
      <c r="D997">
        <v>0.8</v>
      </c>
      <c r="E997">
        <v>0.6</v>
      </c>
      <c r="F997">
        <v>3.6</v>
      </c>
      <c r="G997">
        <v>3</v>
      </c>
      <c r="H997">
        <v>3.2</v>
      </c>
      <c r="I997">
        <v>6.2</v>
      </c>
      <c r="J997">
        <v>7.8</v>
      </c>
      <c r="K997">
        <v>5.4</v>
      </c>
      <c r="L997">
        <v>2.8</v>
      </c>
      <c r="M997">
        <v>0.4</v>
      </c>
      <c r="N997">
        <v>0.4</v>
      </c>
      <c r="O997">
        <v>0</v>
      </c>
      <c r="P997" t="s">
        <v>18</v>
      </c>
      <c r="Q997" t="s">
        <v>19</v>
      </c>
      <c r="R997" t="s">
        <v>20</v>
      </c>
      <c r="S997" t="s">
        <v>21</v>
      </c>
      <c r="T997" t="s">
        <v>21</v>
      </c>
    </row>
    <row r="998" spans="1:20" x14ac:dyDescent="0.2">
      <c r="A998" t="s">
        <v>2014</v>
      </c>
      <c r="B998" t="s">
        <v>2015</v>
      </c>
      <c r="C998" t="s">
        <v>43</v>
      </c>
      <c r="D998">
        <v>0.6</v>
      </c>
      <c r="E998">
        <v>0.45</v>
      </c>
      <c r="F998">
        <v>2.7</v>
      </c>
      <c r="G998">
        <v>2.25</v>
      </c>
      <c r="H998">
        <v>2.4</v>
      </c>
      <c r="I998">
        <v>4.6500000000000004</v>
      </c>
      <c r="J998">
        <v>5.85</v>
      </c>
      <c r="K998">
        <v>4.05</v>
      </c>
      <c r="L998">
        <v>2.1</v>
      </c>
      <c r="M998">
        <v>0.3</v>
      </c>
      <c r="N998">
        <v>0.3</v>
      </c>
      <c r="O998">
        <v>0</v>
      </c>
      <c r="P998" t="s">
        <v>18</v>
      </c>
      <c r="Q998" t="s">
        <v>19</v>
      </c>
      <c r="R998" t="s">
        <v>20</v>
      </c>
      <c r="S998" t="s">
        <v>21</v>
      </c>
      <c r="T998" t="s">
        <v>21</v>
      </c>
    </row>
    <row r="999" spans="1:20" x14ac:dyDescent="0.2">
      <c r="A999" t="s">
        <v>2016</v>
      </c>
      <c r="B999" t="s">
        <v>2017</v>
      </c>
      <c r="C999" t="s">
        <v>60</v>
      </c>
      <c r="D999">
        <v>5.32</v>
      </c>
      <c r="E999">
        <v>4.5599999999999996</v>
      </c>
      <c r="F999">
        <v>10.64</v>
      </c>
      <c r="G999">
        <v>9.5</v>
      </c>
      <c r="H999">
        <v>9.5</v>
      </c>
      <c r="I999">
        <v>12.54</v>
      </c>
      <c r="J999">
        <v>8.74</v>
      </c>
      <c r="K999">
        <v>7.98</v>
      </c>
      <c r="L999">
        <v>5.7</v>
      </c>
      <c r="M999">
        <v>3.04</v>
      </c>
      <c r="N999">
        <v>4.5599999999999996</v>
      </c>
      <c r="O999">
        <v>4.9400000000000004</v>
      </c>
      <c r="P999" t="s">
        <v>18</v>
      </c>
      <c r="Q999" t="s">
        <v>19</v>
      </c>
      <c r="R999" t="s">
        <v>20</v>
      </c>
      <c r="S999" t="s">
        <v>21</v>
      </c>
      <c r="T999" t="s">
        <v>21</v>
      </c>
    </row>
    <row r="1000" spans="1:20" x14ac:dyDescent="0.2">
      <c r="A1000" t="s">
        <v>2018</v>
      </c>
      <c r="B1000" t="s">
        <v>2019</v>
      </c>
      <c r="C1000" t="s">
        <v>43</v>
      </c>
      <c r="D1000">
        <v>16.8</v>
      </c>
      <c r="E1000">
        <v>14.4</v>
      </c>
      <c r="F1000">
        <v>33.6</v>
      </c>
      <c r="G1000">
        <v>30</v>
      </c>
      <c r="H1000">
        <v>30</v>
      </c>
      <c r="I1000">
        <v>39.6</v>
      </c>
      <c r="J1000">
        <v>27.6</v>
      </c>
      <c r="K1000">
        <v>25.2</v>
      </c>
      <c r="L1000">
        <v>18</v>
      </c>
      <c r="M1000">
        <v>9.6</v>
      </c>
      <c r="N1000">
        <v>14.4</v>
      </c>
      <c r="O1000">
        <v>15.6</v>
      </c>
      <c r="P1000" t="s">
        <v>18</v>
      </c>
      <c r="Q1000" t="s">
        <v>25</v>
      </c>
      <c r="R1000" t="s">
        <v>20</v>
      </c>
      <c r="S1000" t="s">
        <v>21</v>
      </c>
      <c r="T1000" t="s">
        <v>21</v>
      </c>
    </row>
    <row r="1001" spans="1:20" x14ac:dyDescent="0.2">
      <c r="A1001" t="s">
        <v>2020</v>
      </c>
      <c r="B1001" t="s">
        <v>2021</v>
      </c>
      <c r="C1001" t="s">
        <v>43</v>
      </c>
      <c r="D1001">
        <v>46.9</v>
      </c>
      <c r="E1001">
        <v>46.9</v>
      </c>
      <c r="F1001">
        <v>46.9</v>
      </c>
      <c r="G1001">
        <v>46.9</v>
      </c>
      <c r="H1001">
        <v>46.9</v>
      </c>
      <c r="I1001">
        <v>46.9</v>
      </c>
      <c r="J1001">
        <v>46.9</v>
      </c>
      <c r="K1001">
        <v>46.9</v>
      </c>
      <c r="L1001">
        <v>46.9</v>
      </c>
      <c r="M1001">
        <v>46.9</v>
      </c>
      <c r="N1001">
        <v>46.9</v>
      </c>
      <c r="O1001">
        <v>46.9</v>
      </c>
      <c r="P1001" t="s">
        <v>33</v>
      </c>
      <c r="Q1001" t="s">
        <v>19</v>
      </c>
      <c r="R1001" t="s">
        <v>20</v>
      </c>
      <c r="S1001" t="s">
        <v>21</v>
      </c>
      <c r="T1001" t="s">
        <v>21</v>
      </c>
    </row>
    <row r="1002" spans="1:20" x14ac:dyDescent="0.2">
      <c r="A1002" t="s">
        <v>2022</v>
      </c>
      <c r="B1002" t="s">
        <v>2023</v>
      </c>
      <c r="C1002" t="s">
        <v>27</v>
      </c>
      <c r="D1002">
        <v>0</v>
      </c>
      <c r="E1002">
        <v>0</v>
      </c>
      <c r="F1002">
        <v>0</v>
      </c>
      <c r="G1002">
        <v>0</v>
      </c>
      <c r="H1002">
        <v>0</v>
      </c>
      <c r="I1002">
        <v>0</v>
      </c>
      <c r="J1002">
        <v>0</v>
      </c>
      <c r="K1002">
        <v>0</v>
      </c>
      <c r="L1002">
        <v>0</v>
      </c>
      <c r="M1002">
        <v>0</v>
      </c>
      <c r="N1002">
        <v>0</v>
      </c>
      <c r="O1002">
        <v>0</v>
      </c>
      <c r="P1002" t="s">
        <v>18</v>
      </c>
      <c r="Q1002" t="s">
        <v>19</v>
      </c>
      <c r="R1002" t="s">
        <v>29</v>
      </c>
      <c r="S1002" t="s">
        <v>21</v>
      </c>
      <c r="T1002" t="s">
        <v>21</v>
      </c>
    </row>
    <row r="1003" spans="1:20" x14ac:dyDescent="0.2">
      <c r="A1003" t="s">
        <v>2024</v>
      </c>
      <c r="B1003" t="s">
        <v>2025</v>
      </c>
      <c r="C1003" t="s">
        <v>27</v>
      </c>
      <c r="D1003">
        <v>0.02</v>
      </c>
      <c r="E1003">
        <v>7.0000000000000007E-2</v>
      </c>
      <c r="F1003">
        <v>0</v>
      </c>
      <c r="G1003">
        <v>0.04</v>
      </c>
      <c r="H1003">
        <v>0.28000000000000003</v>
      </c>
      <c r="I1003">
        <v>0.38</v>
      </c>
      <c r="J1003">
        <v>0.67</v>
      </c>
      <c r="K1003">
        <v>0.78</v>
      </c>
      <c r="L1003">
        <v>0.75</v>
      </c>
      <c r="M1003">
        <v>0.46</v>
      </c>
      <c r="N1003">
        <v>0.24</v>
      </c>
      <c r="O1003">
        <v>0.04</v>
      </c>
      <c r="P1003" t="s">
        <v>18</v>
      </c>
      <c r="Q1003" t="s">
        <v>19</v>
      </c>
      <c r="R1003" t="s">
        <v>20</v>
      </c>
      <c r="S1003" t="s">
        <v>21</v>
      </c>
      <c r="T1003" t="s">
        <v>21</v>
      </c>
    </row>
    <row r="1004" spans="1:20" x14ac:dyDescent="0.2">
      <c r="A1004" t="s">
        <v>2026</v>
      </c>
      <c r="B1004" t="s">
        <v>2027</v>
      </c>
      <c r="C1004" t="s">
        <v>43</v>
      </c>
      <c r="D1004">
        <v>8</v>
      </c>
      <c r="E1004">
        <v>6</v>
      </c>
      <c r="F1004">
        <v>36</v>
      </c>
      <c r="G1004">
        <v>30</v>
      </c>
      <c r="H1004">
        <v>32</v>
      </c>
      <c r="I1004">
        <v>62</v>
      </c>
      <c r="J1004">
        <v>78</v>
      </c>
      <c r="K1004">
        <v>54</v>
      </c>
      <c r="L1004">
        <v>28</v>
      </c>
      <c r="M1004">
        <v>4</v>
      </c>
      <c r="N1004">
        <v>4</v>
      </c>
      <c r="O1004">
        <v>0</v>
      </c>
      <c r="P1004" t="s">
        <v>18</v>
      </c>
      <c r="Q1004" t="s">
        <v>19</v>
      </c>
      <c r="R1004" t="s">
        <v>20</v>
      </c>
      <c r="S1004" t="s">
        <v>21</v>
      </c>
      <c r="T1004" t="s">
        <v>21</v>
      </c>
    </row>
    <row r="1005" spans="1:20" x14ac:dyDescent="0.2">
      <c r="A1005" t="s">
        <v>2028</v>
      </c>
      <c r="B1005" t="s">
        <v>2029</v>
      </c>
      <c r="C1005" t="s">
        <v>43</v>
      </c>
      <c r="D1005">
        <v>38.54</v>
      </c>
      <c r="E1005">
        <v>36.21</v>
      </c>
      <c r="F1005">
        <v>31.04</v>
      </c>
      <c r="G1005">
        <v>31.57</v>
      </c>
      <c r="H1005">
        <v>37.65</v>
      </c>
      <c r="I1005">
        <v>38.229999999999997</v>
      </c>
      <c r="J1005">
        <v>37.61</v>
      </c>
      <c r="K1005">
        <v>34.42</v>
      </c>
      <c r="L1005">
        <v>38.31</v>
      </c>
      <c r="M1005">
        <v>37.24</v>
      </c>
      <c r="N1005">
        <v>34.69</v>
      </c>
      <c r="O1005">
        <v>34.08</v>
      </c>
      <c r="P1005" t="s">
        <v>18</v>
      </c>
      <c r="Q1005" t="s">
        <v>19</v>
      </c>
      <c r="R1005" t="s">
        <v>20</v>
      </c>
      <c r="S1005" t="s">
        <v>21</v>
      </c>
      <c r="T1005" t="s">
        <v>21</v>
      </c>
    </row>
    <row r="1006" spans="1:20" x14ac:dyDescent="0.2">
      <c r="A1006" t="s">
        <v>2030</v>
      </c>
      <c r="B1006" t="s">
        <v>2031</v>
      </c>
      <c r="C1006" t="s">
        <v>43</v>
      </c>
      <c r="D1006">
        <v>11.57</v>
      </c>
      <c r="E1006">
        <v>9.92</v>
      </c>
      <c r="F1006">
        <v>23.14</v>
      </c>
      <c r="G1006">
        <v>20.66</v>
      </c>
      <c r="H1006">
        <v>20.66</v>
      </c>
      <c r="I1006">
        <v>27.27</v>
      </c>
      <c r="J1006">
        <v>19.010000000000002</v>
      </c>
      <c r="K1006">
        <v>17.36</v>
      </c>
      <c r="L1006">
        <v>12.4</v>
      </c>
      <c r="M1006">
        <v>6.61</v>
      </c>
      <c r="N1006">
        <v>9.92</v>
      </c>
      <c r="O1006">
        <v>10.74</v>
      </c>
      <c r="P1006" t="s">
        <v>18</v>
      </c>
      <c r="Q1006" t="s">
        <v>25</v>
      </c>
      <c r="R1006" t="s">
        <v>20</v>
      </c>
      <c r="S1006" t="s">
        <v>21</v>
      </c>
      <c r="T1006" t="s">
        <v>2170</v>
      </c>
    </row>
    <row r="1007" spans="1:20" x14ac:dyDescent="0.2">
      <c r="A1007" t="s">
        <v>2032</v>
      </c>
      <c r="B1007" t="s">
        <v>2033</v>
      </c>
      <c r="C1007" t="s">
        <v>43</v>
      </c>
      <c r="D1007">
        <v>9.07</v>
      </c>
      <c r="E1007">
        <v>7.78</v>
      </c>
      <c r="F1007">
        <v>18.149999999999999</v>
      </c>
      <c r="G1007">
        <v>16.21</v>
      </c>
      <c r="H1007">
        <v>16.21</v>
      </c>
      <c r="I1007">
        <v>21.39</v>
      </c>
      <c r="J1007">
        <v>14.91</v>
      </c>
      <c r="K1007">
        <v>13.61</v>
      </c>
      <c r="L1007">
        <v>9.7200000000000006</v>
      </c>
      <c r="M1007">
        <v>5.19</v>
      </c>
      <c r="N1007">
        <v>7.78</v>
      </c>
      <c r="O1007">
        <v>8.43</v>
      </c>
      <c r="P1007" t="s">
        <v>18</v>
      </c>
      <c r="Q1007" t="s">
        <v>25</v>
      </c>
      <c r="R1007" t="s">
        <v>20</v>
      </c>
      <c r="S1007" t="s">
        <v>21</v>
      </c>
      <c r="T1007" t="s">
        <v>2170</v>
      </c>
    </row>
    <row r="1008" spans="1:20" x14ac:dyDescent="0.2">
      <c r="A1008" t="s">
        <v>2034</v>
      </c>
      <c r="B1008" t="s">
        <v>2035</v>
      </c>
      <c r="C1008" t="s">
        <v>57</v>
      </c>
      <c r="D1008">
        <v>49.97</v>
      </c>
      <c r="E1008">
        <v>49.97</v>
      </c>
      <c r="F1008">
        <v>49.97</v>
      </c>
      <c r="G1008">
        <v>49.97</v>
      </c>
      <c r="H1008">
        <v>49.97</v>
      </c>
      <c r="I1008">
        <v>49.97</v>
      </c>
      <c r="J1008">
        <v>49.97</v>
      </c>
      <c r="K1008">
        <v>49.97</v>
      </c>
      <c r="L1008">
        <v>49.97</v>
      </c>
      <c r="M1008">
        <v>49.97</v>
      </c>
      <c r="N1008">
        <v>49.97</v>
      </c>
      <c r="O1008">
        <v>49.97</v>
      </c>
      <c r="P1008" t="s">
        <v>33</v>
      </c>
      <c r="Q1008" t="s">
        <v>19</v>
      </c>
      <c r="R1008" t="s">
        <v>20</v>
      </c>
      <c r="S1008" t="s">
        <v>21</v>
      </c>
      <c r="T1008" t="s">
        <v>21</v>
      </c>
    </row>
    <row r="1009" spans="1:20" x14ac:dyDescent="0.2">
      <c r="A1009" t="s">
        <v>2036</v>
      </c>
      <c r="B1009" t="s">
        <v>2037</v>
      </c>
      <c r="C1009" t="s">
        <v>57</v>
      </c>
      <c r="D1009">
        <v>47.6</v>
      </c>
      <c r="E1009">
        <v>47.6</v>
      </c>
      <c r="F1009">
        <v>47.6</v>
      </c>
      <c r="G1009">
        <v>47.6</v>
      </c>
      <c r="H1009">
        <v>47.6</v>
      </c>
      <c r="I1009">
        <v>47.6</v>
      </c>
      <c r="J1009">
        <v>47.6</v>
      </c>
      <c r="K1009">
        <v>47.6</v>
      </c>
      <c r="L1009">
        <v>47.6</v>
      </c>
      <c r="M1009">
        <v>47.6</v>
      </c>
      <c r="N1009">
        <v>47.6</v>
      </c>
      <c r="O1009">
        <v>47.6</v>
      </c>
      <c r="P1009" t="s">
        <v>33</v>
      </c>
      <c r="Q1009" t="s">
        <v>19</v>
      </c>
      <c r="R1009" t="s">
        <v>20</v>
      </c>
      <c r="S1009" t="s">
        <v>21</v>
      </c>
      <c r="T1009" t="s">
        <v>21</v>
      </c>
    </row>
    <row r="1010" spans="1:20" x14ac:dyDescent="0.2">
      <c r="A1010" t="s">
        <v>2038</v>
      </c>
      <c r="B1010" t="s">
        <v>2039</v>
      </c>
      <c r="C1010" t="s">
        <v>60</v>
      </c>
      <c r="D1010">
        <v>2.39</v>
      </c>
      <c r="E1010">
        <v>2.0499999999999998</v>
      </c>
      <c r="F1010">
        <v>4.79</v>
      </c>
      <c r="G1010">
        <v>4.28</v>
      </c>
      <c r="H1010">
        <v>4.28</v>
      </c>
      <c r="I1010">
        <v>5.64</v>
      </c>
      <c r="J1010">
        <v>3.93</v>
      </c>
      <c r="K1010">
        <v>3.59</v>
      </c>
      <c r="L1010">
        <v>2.57</v>
      </c>
      <c r="M1010">
        <v>1.37</v>
      </c>
      <c r="N1010">
        <v>2.0499999999999998</v>
      </c>
      <c r="O1010">
        <v>2.2200000000000002</v>
      </c>
      <c r="P1010" t="s">
        <v>18</v>
      </c>
      <c r="Q1010" t="s">
        <v>19</v>
      </c>
      <c r="R1010" t="s">
        <v>20</v>
      </c>
      <c r="S1010" t="s">
        <v>21</v>
      </c>
      <c r="T1010" t="s">
        <v>21</v>
      </c>
    </row>
  </sheetData>
  <autoFilter ref="A1:T1010"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14CF2-2A06-43A6-9987-55E30E222E9F}">
  <dimension ref="A1:O52"/>
  <sheetViews>
    <sheetView workbookViewId="0">
      <pane xSplit="1" ySplit="3" topLeftCell="B7" activePane="bottomRight" state="frozen"/>
      <selection pane="topRight" activeCell="B1" sqref="B1"/>
      <selection pane="bottomLeft" activeCell="A4" sqref="A4"/>
      <selection pane="bottomRight" activeCell="E9" sqref="E9"/>
    </sheetView>
  </sheetViews>
  <sheetFormatPr defaultRowHeight="12.75" x14ac:dyDescent="0.2"/>
  <cols>
    <col min="1" max="1" width="25.5703125" bestFit="1" customWidth="1"/>
    <col min="2" max="2" width="29.28515625" customWidth="1"/>
  </cols>
  <sheetData>
    <row r="1" spans="1:15" s="70" customFormat="1" ht="48" customHeight="1" x14ac:dyDescent="0.25">
      <c r="A1" s="69" t="s">
        <v>2316</v>
      </c>
      <c r="B1" s="69"/>
      <c r="C1" s="69"/>
      <c r="D1" s="69"/>
      <c r="E1" s="69"/>
      <c r="F1" s="69"/>
      <c r="G1" s="69"/>
      <c r="H1" s="69"/>
      <c r="I1" s="69"/>
      <c r="J1" s="69"/>
      <c r="K1" s="69"/>
      <c r="L1" s="69"/>
    </row>
    <row r="2" spans="1:15" s="2" customFormat="1" x14ac:dyDescent="0.2"/>
    <row r="3" spans="1:15" s="2" customFormat="1" x14ac:dyDescent="0.2">
      <c r="A3" s="1" t="s">
        <v>0</v>
      </c>
      <c r="B3" s="1" t="s">
        <v>1</v>
      </c>
      <c r="C3" s="1" t="s">
        <v>2317</v>
      </c>
      <c r="D3" s="1" t="s">
        <v>2073</v>
      </c>
      <c r="E3" s="1" t="s">
        <v>2074</v>
      </c>
      <c r="F3" s="1" t="s">
        <v>2075</v>
      </c>
      <c r="G3" s="1" t="s">
        <v>2076</v>
      </c>
      <c r="H3" s="1" t="s">
        <v>2077</v>
      </c>
      <c r="I3" s="1" t="s">
        <v>2078</v>
      </c>
      <c r="J3" s="1" t="s">
        <v>2079</v>
      </c>
      <c r="K3" s="1" t="s">
        <v>2080</v>
      </c>
      <c r="L3" s="1" t="s">
        <v>2081</v>
      </c>
      <c r="M3" s="1" t="s">
        <v>2082</v>
      </c>
      <c r="N3" s="1" t="s">
        <v>2083</v>
      </c>
      <c r="O3" s="1" t="s">
        <v>2084</v>
      </c>
    </row>
    <row r="4" spans="1:15" x14ac:dyDescent="0.2">
      <c r="A4" s="2" t="s">
        <v>2318</v>
      </c>
      <c r="B4" s="2" t="s">
        <v>2367</v>
      </c>
      <c r="C4" s="2" t="s">
        <v>2405</v>
      </c>
      <c r="D4" s="71">
        <v>40</v>
      </c>
      <c r="E4" s="71">
        <v>40</v>
      </c>
      <c r="F4" s="71">
        <v>40</v>
      </c>
      <c r="G4" s="71">
        <v>40</v>
      </c>
      <c r="H4" s="71">
        <v>40</v>
      </c>
      <c r="I4" s="71">
        <v>40</v>
      </c>
      <c r="J4" s="71">
        <v>40</v>
      </c>
      <c r="K4" s="71">
        <v>40</v>
      </c>
      <c r="L4" s="71">
        <v>40</v>
      </c>
      <c r="M4" s="71">
        <v>40</v>
      </c>
      <c r="N4" s="71">
        <v>40</v>
      </c>
      <c r="O4" s="71">
        <v>40</v>
      </c>
    </row>
    <row r="5" spans="1:15" x14ac:dyDescent="0.2">
      <c r="A5" s="2" t="s">
        <v>2319</v>
      </c>
      <c r="B5" s="2" t="s">
        <v>2368</v>
      </c>
      <c r="C5" s="2" t="s">
        <v>2406</v>
      </c>
      <c r="D5" s="71">
        <v>2</v>
      </c>
      <c r="E5" s="71">
        <v>1.5</v>
      </c>
      <c r="F5" s="71">
        <v>9</v>
      </c>
      <c r="G5" s="71">
        <v>7.5</v>
      </c>
      <c r="H5" s="71">
        <v>8</v>
      </c>
      <c r="I5" s="71">
        <v>15.5</v>
      </c>
      <c r="J5" s="71">
        <v>19.5</v>
      </c>
      <c r="K5" s="71">
        <v>13.5</v>
      </c>
      <c r="L5" s="71">
        <v>7</v>
      </c>
      <c r="M5" s="71">
        <v>1</v>
      </c>
      <c r="N5" s="71">
        <v>1</v>
      </c>
      <c r="O5" s="71">
        <v>0</v>
      </c>
    </row>
    <row r="6" spans="1:15" x14ac:dyDescent="0.2">
      <c r="A6" s="2" t="s">
        <v>2320</v>
      </c>
      <c r="B6" s="2" t="s">
        <v>2369</v>
      </c>
      <c r="C6" s="2" t="s">
        <v>2406</v>
      </c>
      <c r="D6" s="71">
        <v>0.8</v>
      </c>
      <c r="E6" s="71">
        <v>0.6</v>
      </c>
      <c r="F6" s="71">
        <v>3.6</v>
      </c>
      <c r="G6" s="71">
        <v>3</v>
      </c>
      <c r="H6" s="71">
        <v>3.2</v>
      </c>
      <c r="I6" s="71">
        <v>6.2</v>
      </c>
      <c r="J6" s="71">
        <v>7.8</v>
      </c>
      <c r="K6" s="71">
        <v>5.4</v>
      </c>
      <c r="L6" s="71">
        <v>2.8</v>
      </c>
      <c r="M6" s="71">
        <v>0.4</v>
      </c>
      <c r="N6" s="71">
        <v>0.4</v>
      </c>
      <c r="O6" s="71">
        <v>0</v>
      </c>
    </row>
    <row r="7" spans="1:15" x14ac:dyDescent="0.2">
      <c r="A7" s="2" t="s">
        <v>2321</v>
      </c>
      <c r="B7" s="2" t="s">
        <v>2370</v>
      </c>
      <c r="C7" s="2" t="s">
        <v>2406</v>
      </c>
      <c r="D7" s="71">
        <v>2</v>
      </c>
      <c r="E7" s="71">
        <v>1.5</v>
      </c>
      <c r="F7" s="71">
        <v>9</v>
      </c>
      <c r="G7" s="71">
        <v>7.5</v>
      </c>
      <c r="H7" s="71">
        <v>8</v>
      </c>
      <c r="I7" s="71">
        <v>15.5</v>
      </c>
      <c r="J7" s="71">
        <v>19.5</v>
      </c>
      <c r="K7" s="71">
        <v>13.5</v>
      </c>
      <c r="L7" s="71">
        <v>7</v>
      </c>
      <c r="M7" s="71">
        <v>1</v>
      </c>
      <c r="N7" s="71">
        <v>1</v>
      </c>
      <c r="O7" s="71">
        <v>0</v>
      </c>
    </row>
    <row r="8" spans="1:15" x14ac:dyDescent="0.2">
      <c r="A8" s="2" t="s">
        <v>2322</v>
      </c>
      <c r="B8" s="2" t="s">
        <v>2371</v>
      </c>
      <c r="C8" s="2" t="s">
        <v>2407</v>
      </c>
      <c r="D8" s="71">
        <v>565</v>
      </c>
      <c r="E8" s="71">
        <v>565</v>
      </c>
      <c r="F8" s="71">
        <v>565</v>
      </c>
      <c r="G8" s="71">
        <v>565</v>
      </c>
      <c r="H8" s="71">
        <v>565</v>
      </c>
      <c r="I8" s="71">
        <v>565</v>
      </c>
      <c r="J8" s="71">
        <v>565</v>
      </c>
      <c r="K8" s="71">
        <v>565</v>
      </c>
      <c r="L8" s="71">
        <v>565</v>
      </c>
      <c r="M8" s="71">
        <v>565</v>
      </c>
      <c r="N8" s="71">
        <v>565</v>
      </c>
      <c r="O8" s="71">
        <v>565</v>
      </c>
    </row>
    <row r="9" spans="1:15" x14ac:dyDescent="0.2">
      <c r="A9" s="2" t="s">
        <v>2323</v>
      </c>
      <c r="B9" s="2" t="s">
        <v>2372</v>
      </c>
      <c r="C9" s="2" t="s">
        <v>2408</v>
      </c>
      <c r="D9" s="71">
        <v>5.08</v>
      </c>
      <c r="E9" s="71">
        <v>3.81</v>
      </c>
      <c r="F9" s="71">
        <v>22.86</v>
      </c>
      <c r="G9" s="71">
        <v>19.05</v>
      </c>
      <c r="H9" s="71">
        <v>20.32</v>
      </c>
      <c r="I9" s="71">
        <v>39.369999999999997</v>
      </c>
      <c r="J9" s="71">
        <v>49.53</v>
      </c>
      <c r="K9" s="71">
        <v>34.29</v>
      </c>
      <c r="L9" s="71">
        <v>17.78</v>
      </c>
      <c r="M9" s="71">
        <v>2.54</v>
      </c>
      <c r="N9" s="71">
        <v>2.54</v>
      </c>
      <c r="O9" s="71">
        <v>0</v>
      </c>
    </row>
    <row r="10" spans="1:15" x14ac:dyDescent="0.2">
      <c r="A10" s="2" t="s">
        <v>2324</v>
      </c>
      <c r="B10" s="2" t="s">
        <v>2324</v>
      </c>
      <c r="C10" s="2" t="s">
        <v>2409</v>
      </c>
      <c r="D10" s="71">
        <v>428</v>
      </c>
      <c r="E10" s="71">
        <v>428</v>
      </c>
      <c r="F10" s="71">
        <v>428</v>
      </c>
      <c r="G10" s="71">
        <v>428</v>
      </c>
      <c r="H10" s="71">
        <v>428</v>
      </c>
      <c r="I10" s="71">
        <v>428</v>
      </c>
      <c r="J10" s="71">
        <v>428</v>
      </c>
      <c r="K10" s="71">
        <v>428</v>
      </c>
      <c r="L10" s="71">
        <v>428</v>
      </c>
      <c r="M10" s="71">
        <v>428</v>
      </c>
      <c r="N10" s="71">
        <v>428</v>
      </c>
      <c r="O10" s="71">
        <v>428</v>
      </c>
    </row>
    <row r="11" spans="1:15" x14ac:dyDescent="0.2">
      <c r="A11" s="2" t="s">
        <v>2325</v>
      </c>
      <c r="B11" s="2" t="s">
        <v>2373</v>
      </c>
      <c r="C11" s="2" t="s">
        <v>2407</v>
      </c>
      <c r="D11" s="71">
        <v>23.38</v>
      </c>
      <c r="E11" s="71">
        <v>20.04</v>
      </c>
      <c r="F11" s="71">
        <v>46.76</v>
      </c>
      <c r="G11" s="71">
        <v>41.75</v>
      </c>
      <c r="H11" s="71">
        <v>41.75</v>
      </c>
      <c r="I11" s="71">
        <v>55.11</v>
      </c>
      <c r="J11" s="71">
        <v>38.409999999999997</v>
      </c>
      <c r="K11" s="71">
        <v>35.07</v>
      </c>
      <c r="L11" s="71">
        <v>25.05</v>
      </c>
      <c r="M11" s="71">
        <v>13.36</v>
      </c>
      <c r="N11" s="71">
        <v>20.04</v>
      </c>
      <c r="O11" s="71">
        <v>21.71</v>
      </c>
    </row>
    <row r="12" spans="1:15" x14ac:dyDescent="0.2">
      <c r="A12" s="2" t="s">
        <v>2326</v>
      </c>
      <c r="B12" s="2" t="s">
        <v>2374</v>
      </c>
      <c r="C12" s="2" t="s">
        <v>2407</v>
      </c>
      <c r="D12" s="71">
        <v>18.2</v>
      </c>
      <c r="E12" s="71">
        <v>15.6</v>
      </c>
      <c r="F12" s="71">
        <v>36.4</v>
      </c>
      <c r="G12" s="71">
        <v>32.5</v>
      </c>
      <c r="H12" s="71">
        <v>32.5</v>
      </c>
      <c r="I12" s="71">
        <v>42.9</v>
      </c>
      <c r="J12" s="71">
        <v>29.9</v>
      </c>
      <c r="K12" s="71">
        <v>27.3</v>
      </c>
      <c r="L12" s="71">
        <v>19.5</v>
      </c>
      <c r="M12" s="71">
        <v>10.4</v>
      </c>
      <c r="N12" s="71">
        <v>15.6</v>
      </c>
      <c r="O12" s="71">
        <v>16.899999999999999</v>
      </c>
    </row>
    <row r="13" spans="1:15" x14ac:dyDescent="0.2">
      <c r="A13" s="2" t="s">
        <v>2327</v>
      </c>
      <c r="B13" s="2" t="s">
        <v>2375</v>
      </c>
      <c r="C13" s="2" t="s">
        <v>2406</v>
      </c>
      <c r="D13" s="71">
        <v>0.8</v>
      </c>
      <c r="E13" s="71">
        <v>0.6</v>
      </c>
      <c r="F13" s="71">
        <v>3.6</v>
      </c>
      <c r="G13" s="71">
        <v>3</v>
      </c>
      <c r="H13" s="71">
        <v>3.2</v>
      </c>
      <c r="I13" s="71">
        <v>6.2</v>
      </c>
      <c r="J13" s="71">
        <v>7.8</v>
      </c>
      <c r="K13" s="71">
        <v>5.4</v>
      </c>
      <c r="L13" s="71">
        <v>2.8</v>
      </c>
      <c r="M13" s="71">
        <v>0.4</v>
      </c>
      <c r="N13" s="71">
        <v>0.4</v>
      </c>
      <c r="O13" s="71">
        <v>0</v>
      </c>
    </row>
    <row r="14" spans="1:15" x14ac:dyDescent="0.2">
      <c r="A14" s="2" t="s">
        <v>2328</v>
      </c>
      <c r="B14" s="2" t="s">
        <v>2376</v>
      </c>
      <c r="C14" s="2" t="s">
        <v>2406</v>
      </c>
      <c r="D14" s="71">
        <v>2.99</v>
      </c>
      <c r="E14" s="71">
        <v>2.2400000000000002</v>
      </c>
      <c r="F14" s="71">
        <v>13.46</v>
      </c>
      <c r="G14" s="71">
        <v>11.22</v>
      </c>
      <c r="H14" s="71">
        <v>11.97</v>
      </c>
      <c r="I14" s="71">
        <v>23.19</v>
      </c>
      <c r="J14" s="71">
        <v>29.17</v>
      </c>
      <c r="K14" s="71">
        <v>20.2</v>
      </c>
      <c r="L14" s="71">
        <v>10.47</v>
      </c>
      <c r="M14" s="71">
        <v>1.5</v>
      </c>
      <c r="N14" s="71">
        <v>1.5</v>
      </c>
      <c r="O14" s="71">
        <v>0</v>
      </c>
    </row>
    <row r="15" spans="1:15" x14ac:dyDescent="0.2">
      <c r="A15" s="2" t="s">
        <v>2329</v>
      </c>
      <c r="B15" s="2" t="s">
        <v>2377</v>
      </c>
      <c r="C15" s="2" t="s">
        <v>2407</v>
      </c>
      <c r="D15" s="71">
        <v>41.72</v>
      </c>
      <c r="E15" s="71">
        <v>35.76</v>
      </c>
      <c r="F15" s="71">
        <v>83.44</v>
      </c>
      <c r="G15" s="71">
        <v>74.5</v>
      </c>
      <c r="H15" s="71">
        <v>74.5</v>
      </c>
      <c r="I15" s="71">
        <v>98.34</v>
      </c>
      <c r="J15" s="71">
        <v>68.540000000000006</v>
      </c>
      <c r="K15" s="71">
        <v>62.58</v>
      </c>
      <c r="L15" s="71">
        <v>44.7</v>
      </c>
      <c r="M15" s="71">
        <v>23.84</v>
      </c>
      <c r="N15" s="71">
        <v>35.76</v>
      </c>
      <c r="O15" s="71">
        <v>38.74</v>
      </c>
    </row>
    <row r="16" spans="1:15" x14ac:dyDescent="0.2">
      <c r="A16" s="2" t="s">
        <v>2330</v>
      </c>
      <c r="B16" s="2" t="s">
        <v>2378</v>
      </c>
      <c r="C16" s="2" t="s">
        <v>2407</v>
      </c>
      <c r="D16" s="71">
        <v>30.87</v>
      </c>
      <c r="E16" s="71">
        <v>26.46</v>
      </c>
      <c r="F16" s="71">
        <v>61.74</v>
      </c>
      <c r="G16" s="71">
        <v>55.13</v>
      </c>
      <c r="H16" s="71">
        <v>55.13</v>
      </c>
      <c r="I16" s="71">
        <v>72.77</v>
      </c>
      <c r="J16" s="71">
        <v>50.72</v>
      </c>
      <c r="K16" s="71">
        <v>46.31</v>
      </c>
      <c r="L16" s="71">
        <v>33.08</v>
      </c>
      <c r="M16" s="71">
        <v>17.64</v>
      </c>
      <c r="N16" s="71">
        <v>26.46</v>
      </c>
      <c r="O16" s="71">
        <v>28.67</v>
      </c>
    </row>
    <row r="17" spans="1:15" x14ac:dyDescent="0.2">
      <c r="A17" s="2" t="s">
        <v>2331</v>
      </c>
      <c r="B17" s="2" t="s">
        <v>2379</v>
      </c>
      <c r="C17" s="2" t="s">
        <v>2405</v>
      </c>
      <c r="D17" s="71">
        <v>570</v>
      </c>
      <c r="E17" s="71">
        <v>570</v>
      </c>
      <c r="F17" s="71">
        <v>570</v>
      </c>
      <c r="G17" s="71">
        <v>570</v>
      </c>
      <c r="H17" s="71">
        <v>570</v>
      </c>
      <c r="I17" s="71">
        <v>570</v>
      </c>
      <c r="J17" s="71">
        <v>570</v>
      </c>
      <c r="K17" s="71">
        <v>570</v>
      </c>
      <c r="L17" s="71">
        <v>570</v>
      </c>
      <c r="M17" s="71">
        <v>570</v>
      </c>
      <c r="N17" s="71">
        <v>570</v>
      </c>
      <c r="O17" s="71">
        <v>570</v>
      </c>
    </row>
    <row r="18" spans="1:15" x14ac:dyDescent="0.2">
      <c r="A18" s="2" t="s">
        <v>2332</v>
      </c>
      <c r="B18" s="2" t="s">
        <v>2380</v>
      </c>
      <c r="C18" s="2" t="s">
        <v>2405</v>
      </c>
      <c r="D18" s="71">
        <v>249</v>
      </c>
      <c r="E18" s="71">
        <v>249</v>
      </c>
      <c r="F18" s="71">
        <v>249</v>
      </c>
      <c r="G18" s="71">
        <v>249</v>
      </c>
      <c r="H18" s="71">
        <v>249</v>
      </c>
      <c r="I18" s="71">
        <v>249</v>
      </c>
      <c r="J18" s="71">
        <v>249</v>
      </c>
      <c r="K18" s="71">
        <v>249</v>
      </c>
      <c r="L18" s="71">
        <v>249</v>
      </c>
      <c r="M18" s="71">
        <v>249</v>
      </c>
      <c r="N18" s="71">
        <v>249</v>
      </c>
      <c r="O18" s="71">
        <v>249</v>
      </c>
    </row>
    <row r="19" spans="1:15" x14ac:dyDescent="0.2">
      <c r="A19" s="2" t="s">
        <v>2333</v>
      </c>
      <c r="B19" s="2" t="s">
        <v>2380</v>
      </c>
      <c r="C19" s="2" t="s">
        <v>2405</v>
      </c>
      <c r="D19" s="71">
        <v>16</v>
      </c>
      <c r="E19" s="71">
        <v>16</v>
      </c>
      <c r="F19" s="71">
        <v>16</v>
      </c>
      <c r="G19" s="71">
        <v>16</v>
      </c>
      <c r="H19" s="71">
        <v>16</v>
      </c>
      <c r="I19" s="71">
        <v>16</v>
      </c>
      <c r="J19" s="71">
        <v>16</v>
      </c>
      <c r="K19" s="71">
        <v>16</v>
      </c>
      <c r="L19" s="71">
        <v>16</v>
      </c>
      <c r="M19" s="71">
        <v>16</v>
      </c>
      <c r="N19" s="71">
        <v>16</v>
      </c>
      <c r="O19" s="71">
        <v>16</v>
      </c>
    </row>
    <row r="20" spans="1:15" x14ac:dyDescent="0.2">
      <c r="A20" s="2" t="s">
        <v>2334</v>
      </c>
      <c r="B20" s="2" t="s">
        <v>2381</v>
      </c>
      <c r="C20" s="2" t="s">
        <v>2410</v>
      </c>
      <c r="D20" s="71">
        <v>236</v>
      </c>
      <c r="E20" s="71">
        <v>236</v>
      </c>
      <c r="F20" s="71">
        <v>236</v>
      </c>
      <c r="G20" s="71">
        <v>236</v>
      </c>
      <c r="H20" s="71">
        <v>236</v>
      </c>
      <c r="I20" s="71">
        <v>236</v>
      </c>
      <c r="J20" s="71">
        <v>236</v>
      </c>
      <c r="K20" s="71">
        <v>236</v>
      </c>
      <c r="L20" s="71">
        <v>236</v>
      </c>
      <c r="M20" s="71">
        <v>236</v>
      </c>
      <c r="N20" s="71">
        <v>236</v>
      </c>
      <c r="O20" s="71">
        <v>236</v>
      </c>
    </row>
    <row r="21" spans="1:15" x14ac:dyDescent="0.2">
      <c r="A21" s="2" t="s">
        <v>2335</v>
      </c>
      <c r="B21" s="2" t="s">
        <v>2381</v>
      </c>
      <c r="C21" s="2" t="s">
        <v>2410</v>
      </c>
      <c r="D21" s="71">
        <v>107</v>
      </c>
      <c r="E21" s="71">
        <v>107</v>
      </c>
      <c r="F21" s="71">
        <v>107</v>
      </c>
      <c r="G21" s="71">
        <v>107</v>
      </c>
      <c r="H21" s="71">
        <v>107</v>
      </c>
      <c r="I21" s="71">
        <v>107</v>
      </c>
      <c r="J21" s="71">
        <v>107</v>
      </c>
      <c r="K21" s="71">
        <v>107</v>
      </c>
      <c r="L21" s="71">
        <v>107</v>
      </c>
      <c r="M21" s="71">
        <v>107</v>
      </c>
      <c r="N21" s="71">
        <v>107</v>
      </c>
      <c r="O21" s="71">
        <v>107</v>
      </c>
    </row>
    <row r="22" spans="1:15" x14ac:dyDescent="0.2">
      <c r="A22" s="2" t="s">
        <v>2336</v>
      </c>
      <c r="B22" s="2" t="s">
        <v>2382</v>
      </c>
      <c r="C22" s="2" t="s">
        <v>2410</v>
      </c>
      <c r="D22" s="71">
        <v>136</v>
      </c>
      <c r="E22" s="71">
        <v>136</v>
      </c>
      <c r="F22" s="71">
        <v>136</v>
      </c>
      <c r="G22" s="71">
        <v>136</v>
      </c>
      <c r="H22" s="71">
        <v>136</v>
      </c>
      <c r="I22" s="71">
        <v>136</v>
      </c>
      <c r="J22" s="71">
        <v>136</v>
      </c>
      <c r="K22" s="71">
        <v>136</v>
      </c>
      <c r="L22" s="71">
        <v>136</v>
      </c>
      <c r="M22" s="71">
        <v>136</v>
      </c>
      <c r="N22" s="71">
        <v>136</v>
      </c>
      <c r="O22" s="71">
        <v>136</v>
      </c>
    </row>
    <row r="23" spans="1:15" x14ac:dyDescent="0.2">
      <c r="A23" s="2" t="s">
        <v>2337</v>
      </c>
      <c r="B23" s="2" t="s">
        <v>2383</v>
      </c>
      <c r="C23" s="2" t="s">
        <v>2410</v>
      </c>
      <c r="D23" s="71">
        <v>109</v>
      </c>
      <c r="E23" s="71">
        <v>109</v>
      </c>
      <c r="F23" s="71">
        <v>109</v>
      </c>
      <c r="G23" s="71">
        <v>109</v>
      </c>
      <c r="H23" s="71">
        <v>109</v>
      </c>
      <c r="I23" s="71">
        <v>109</v>
      </c>
      <c r="J23" s="71">
        <v>109</v>
      </c>
      <c r="K23" s="71">
        <v>109</v>
      </c>
      <c r="L23" s="71">
        <v>109</v>
      </c>
      <c r="M23" s="71">
        <v>109</v>
      </c>
      <c r="N23" s="71">
        <v>109</v>
      </c>
      <c r="O23" s="71">
        <v>109</v>
      </c>
    </row>
    <row r="24" spans="1:15" x14ac:dyDescent="0.2">
      <c r="A24" s="2" t="s">
        <v>2338</v>
      </c>
      <c r="B24" s="2" t="s">
        <v>2384</v>
      </c>
      <c r="C24" s="2" t="s">
        <v>2410</v>
      </c>
      <c r="D24" s="71">
        <v>12</v>
      </c>
      <c r="E24" s="71">
        <v>12</v>
      </c>
      <c r="F24" s="71">
        <v>12</v>
      </c>
      <c r="G24" s="71">
        <v>12</v>
      </c>
      <c r="H24" s="71">
        <v>12</v>
      </c>
      <c r="I24" s="71">
        <v>12</v>
      </c>
      <c r="J24" s="71">
        <v>12</v>
      </c>
      <c r="K24" s="71">
        <v>12</v>
      </c>
      <c r="L24" s="71">
        <v>12</v>
      </c>
      <c r="M24" s="71">
        <v>12</v>
      </c>
      <c r="N24" s="71">
        <v>12</v>
      </c>
      <c r="O24" s="71">
        <v>12</v>
      </c>
    </row>
    <row r="25" spans="1:15" x14ac:dyDescent="0.2">
      <c r="A25" s="2" t="s">
        <v>2339</v>
      </c>
      <c r="B25" s="2" t="s">
        <v>2385</v>
      </c>
      <c r="C25" s="2" t="s">
        <v>2410</v>
      </c>
      <c r="D25" s="71">
        <v>12</v>
      </c>
      <c r="E25" s="71">
        <v>12</v>
      </c>
      <c r="F25" s="71">
        <v>12</v>
      </c>
      <c r="G25" s="71">
        <v>12</v>
      </c>
      <c r="H25" s="71">
        <v>12</v>
      </c>
      <c r="I25" s="71">
        <v>12</v>
      </c>
      <c r="J25" s="71">
        <v>12</v>
      </c>
      <c r="K25" s="71">
        <v>12</v>
      </c>
      <c r="L25" s="71">
        <v>12</v>
      </c>
      <c r="M25" s="71">
        <v>12</v>
      </c>
      <c r="N25" s="71">
        <v>12</v>
      </c>
      <c r="O25" s="71">
        <v>12</v>
      </c>
    </row>
    <row r="26" spans="1:15" x14ac:dyDescent="0.2">
      <c r="A26" s="2" t="s">
        <v>2340</v>
      </c>
      <c r="B26" s="2" t="s">
        <v>2386</v>
      </c>
      <c r="C26" s="2" t="s">
        <v>2410</v>
      </c>
      <c r="D26" s="71">
        <v>18</v>
      </c>
      <c r="E26" s="71">
        <v>18</v>
      </c>
      <c r="F26" s="71">
        <v>18</v>
      </c>
      <c r="G26" s="71">
        <v>18</v>
      </c>
      <c r="H26" s="71">
        <v>18</v>
      </c>
      <c r="I26" s="71">
        <v>18</v>
      </c>
      <c r="J26" s="71">
        <v>18</v>
      </c>
      <c r="K26" s="71">
        <v>18</v>
      </c>
      <c r="L26" s="71">
        <v>18</v>
      </c>
      <c r="M26" s="71">
        <v>18</v>
      </c>
      <c r="N26" s="71">
        <v>18</v>
      </c>
      <c r="O26" s="71">
        <v>18</v>
      </c>
    </row>
    <row r="27" spans="1:15" x14ac:dyDescent="0.2">
      <c r="A27" s="2" t="s">
        <v>2341</v>
      </c>
      <c r="B27" s="2" t="s">
        <v>2341</v>
      </c>
      <c r="C27" s="2" t="s">
        <v>2409</v>
      </c>
      <c r="D27" s="71">
        <v>250</v>
      </c>
      <c r="E27" s="71">
        <v>250</v>
      </c>
      <c r="F27" s="71">
        <v>250</v>
      </c>
      <c r="G27" s="71">
        <v>250</v>
      </c>
      <c r="H27" s="71">
        <v>250</v>
      </c>
      <c r="I27" s="71">
        <v>250</v>
      </c>
      <c r="J27" s="71">
        <v>250</v>
      </c>
      <c r="K27" s="71">
        <v>250</v>
      </c>
      <c r="L27" s="71">
        <v>250</v>
      </c>
      <c r="M27" s="71">
        <v>250</v>
      </c>
      <c r="N27" s="71">
        <v>250</v>
      </c>
      <c r="O27" s="71">
        <v>250</v>
      </c>
    </row>
    <row r="28" spans="1:15" x14ac:dyDescent="0.2">
      <c r="A28" s="2" t="s">
        <v>2342</v>
      </c>
      <c r="B28" s="2" t="s">
        <v>2387</v>
      </c>
      <c r="C28" s="2" t="s">
        <v>2409</v>
      </c>
      <c r="D28" s="71">
        <v>125</v>
      </c>
      <c r="E28" s="71">
        <v>125</v>
      </c>
      <c r="F28" s="71">
        <v>125</v>
      </c>
      <c r="G28" s="71">
        <v>125</v>
      </c>
      <c r="H28" s="71">
        <v>125</v>
      </c>
      <c r="I28" s="71">
        <v>125</v>
      </c>
      <c r="J28" s="71">
        <v>125</v>
      </c>
      <c r="K28" s="71">
        <v>125</v>
      </c>
      <c r="L28" s="71">
        <v>125</v>
      </c>
      <c r="M28" s="71">
        <v>125</v>
      </c>
      <c r="N28" s="71">
        <v>125</v>
      </c>
      <c r="O28" s="71">
        <v>125</v>
      </c>
    </row>
    <row r="29" spans="1:15" x14ac:dyDescent="0.2">
      <c r="A29" s="2" t="s">
        <v>2343</v>
      </c>
      <c r="B29" s="2" t="s">
        <v>2343</v>
      </c>
      <c r="C29" s="2" t="s">
        <v>2409</v>
      </c>
      <c r="D29" s="71">
        <v>308</v>
      </c>
      <c r="E29" s="71">
        <v>308</v>
      </c>
      <c r="F29" s="71">
        <v>308</v>
      </c>
      <c r="G29" s="71">
        <v>308</v>
      </c>
      <c r="H29" s="71">
        <v>308</v>
      </c>
      <c r="I29" s="71">
        <v>308</v>
      </c>
      <c r="J29" s="71">
        <v>308</v>
      </c>
      <c r="K29" s="71">
        <v>308</v>
      </c>
      <c r="L29" s="71">
        <v>308</v>
      </c>
      <c r="M29" s="71">
        <v>308</v>
      </c>
      <c r="N29" s="71">
        <v>308</v>
      </c>
      <c r="O29" s="71">
        <v>308</v>
      </c>
    </row>
    <row r="30" spans="1:15" x14ac:dyDescent="0.2">
      <c r="A30" s="2" t="s">
        <v>2344</v>
      </c>
      <c r="B30" s="2" t="s">
        <v>2388</v>
      </c>
      <c r="C30" s="2" t="s">
        <v>2409</v>
      </c>
      <c r="D30" s="71">
        <v>14</v>
      </c>
      <c r="E30" s="71">
        <v>12</v>
      </c>
      <c r="F30" s="71">
        <v>28</v>
      </c>
      <c r="G30" s="71">
        <v>25</v>
      </c>
      <c r="H30" s="71">
        <v>25</v>
      </c>
      <c r="I30" s="71">
        <v>33</v>
      </c>
      <c r="J30" s="71">
        <v>23</v>
      </c>
      <c r="K30" s="71">
        <v>21</v>
      </c>
      <c r="L30" s="71">
        <v>15</v>
      </c>
      <c r="M30" s="71">
        <v>8</v>
      </c>
      <c r="N30" s="71">
        <v>12</v>
      </c>
      <c r="O30" s="71">
        <v>13</v>
      </c>
    </row>
    <row r="31" spans="1:15" x14ac:dyDescent="0.2">
      <c r="A31" s="2" t="s">
        <v>2345</v>
      </c>
      <c r="B31" s="2" t="s">
        <v>2389</v>
      </c>
      <c r="C31" s="2" t="s">
        <v>2409</v>
      </c>
      <c r="D31" s="71">
        <v>7</v>
      </c>
      <c r="E31" s="71">
        <v>6</v>
      </c>
      <c r="F31" s="71">
        <v>14</v>
      </c>
      <c r="G31" s="71">
        <v>12.5</v>
      </c>
      <c r="H31" s="71">
        <v>12.5</v>
      </c>
      <c r="I31" s="71">
        <v>16.5</v>
      </c>
      <c r="J31" s="71">
        <v>11.5</v>
      </c>
      <c r="K31" s="71">
        <v>10.5</v>
      </c>
      <c r="L31" s="71">
        <v>7.5</v>
      </c>
      <c r="M31" s="71">
        <v>4</v>
      </c>
      <c r="N31" s="71">
        <v>6</v>
      </c>
      <c r="O31" s="71">
        <v>6.5</v>
      </c>
    </row>
    <row r="32" spans="1:15" x14ac:dyDescent="0.2">
      <c r="A32" s="2" t="s">
        <v>2346</v>
      </c>
      <c r="B32" s="2" t="s">
        <v>2390</v>
      </c>
      <c r="C32" s="2" t="s">
        <v>2409</v>
      </c>
      <c r="D32" s="71">
        <v>7</v>
      </c>
      <c r="E32" s="71">
        <v>6</v>
      </c>
      <c r="F32" s="71">
        <v>14</v>
      </c>
      <c r="G32" s="71">
        <v>12.5</v>
      </c>
      <c r="H32" s="71">
        <v>12.5</v>
      </c>
      <c r="I32" s="71">
        <v>16.5</v>
      </c>
      <c r="J32" s="71">
        <v>11.5</v>
      </c>
      <c r="K32" s="71">
        <v>10.5</v>
      </c>
      <c r="L32" s="71">
        <v>7.5</v>
      </c>
      <c r="M32" s="71">
        <v>4</v>
      </c>
      <c r="N32" s="71">
        <v>6</v>
      </c>
      <c r="O32" s="71">
        <v>6.5</v>
      </c>
    </row>
    <row r="33" spans="1:15" x14ac:dyDescent="0.2">
      <c r="A33" s="2" t="s">
        <v>2347</v>
      </c>
      <c r="B33" s="2" t="s">
        <v>2391</v>
      </c>
      <c r="C33" s="2" t="s">
        <v>2406</v>
      </c>
      <c r="D33" s="71">
        <v>0.8</v>
      </c>
      <c r="E33" s="71">
        <v>0.6</v>
      </c>
      <c r="F33" s="71">
        <v>3.6</v>
      </c>
      <c r="G33" s="71">
        <v>3</v>
      </c>
      <c r="H33" s="71">
        <v>3.2</v>
      </c>
      <c r="I33" s="71">
        <v>6.2</v>
      </c>
      <c r="J33" s="71">
        <v>7.8</v>
      </c>
      <c r="K33" s="71">
        <v>5.4</v>
      </c>
      <c r="L33" s="71">
        <v>2.8</v>
      </c>
      <c r="M33" s="71">
        <v>0.4</v>
      </c>
      <c r="N33" s="71">
        <v>0.4</v>
      </c>
      <c r="O33" s="71">
        <v>0</v>
      </c>
    </row>
    <row r="34" spans="1:15" x14ac:dyDescent="0.2">
      <c r="A34" s="2" t="s">
        <v>2348</v>
      </c>
      <c r="B34" s="2" t="s">
        <v>2392</v>
      </c>
      <c r="C34" s="2" t="s">
        <v>2406</v>
      </c>
      <c r="D34" s="71">
        <v>2</v>
      </c>
      <c r="E34" s="71">
        <v>1.5</v>
      </c>
      <c r="F34" s="71">
        <v>9</v>
      </c>
      <c r="G34" s="71">
        <v>7.5</v>
      </c>
      <c r="H34" s="71">
        <v>8</v>
      </c>
      <c r="I34" s="71">
        <v>15.5</v>
      </c>
      <c r="J34" s="71">
        <v>19.5</v>
      </c>
      <c r="K34" s="71">
        <v>13.5</v>
      </c>
      <c r="L34" s="71">
        <v>7</v>
      </c>
      <c r="M34" s="71">
        <v>1</v>
      </c>
      <c r="N34" s="71">
        <v>1</v>
      </c>
      <c r="O34" s="71">
        <v>0</v>
      </c>
    </row>
    <row r="35" spans="1:15" x14ac:dyDescent="0.2">
      <c r="A35" s="2" t="s">
        <v>2349</v>
      </c>
      <c r="B35" s="2" t="s">
        <v>2393</v>
      </c>
      <c r="C35" s="2" t="s">
        <v>2410</v>
      </c>
      <c r="D35" s="71">
        <v>0.7</v>
      </c>
      <c r="E35" s="71">
        <v>0.6</v>
      </c>
      <c r="F35" s="71">
        <v>1.4</v>
      </c>
      <c r="G35" s="71">
        <v>1.25</v>
      </c>
      <c r="H35" s="71">
        <v>1.25</v>
      </c>
      <c r="I35" s="71">
        <v>1.65</v>
      </c>
      <c r="J35" s="71">
        <v>1.1499999999999999</v>
      </c>
      <c r="K35" s="71">
        <v>1.05</v>
      </c>
      <c r="L35" s="71">
        <v>0.75</v>
      </c>
      <c r="M35" s="71">
        <v>0.4</v>
      </c>
      <c r="N35" s="71">
        <v>0.6</v>
      </c>
      <c r="O35" s="71">
        <v>0.65</v>
      </c>
    </row>
    <row r="36" spans="1:15" x14ac:dyDescent="0.2">
      <c r="A36" s="2" t="s">
        <v>2350</v>
      </c>
      <c r="B36" s="2" t="s">
        <v>2350</v>
      </c>
      <c r="C36" s="2" t="s">
        <v>2408</v>
      </c>
      <c r="D36" s="71">
        <v>625</v>
      </c>
      <c r="E36" s="71">
        <v>625</v>
      </c>
      <c r="F36" s="71">
        <v>625</v>
      </c>
      <c r="G36" s="71">
        <v>625</v>
      </c>
      <c r="H36" s="71">
        <v>625</v>
      </c>
      <c r="I36" s="71">
        <v>625</v>
      </c>
      <c r="J36" s="71">
        <v>625</v>
      </c>
      <c r="K36" s="71">
        <v>625</v>
      </c>
      <c r="L36" s="71">
        <v>625</v>
      </c>
      <c r="M36" s="71">
        <v>625</v>
      </c>
      <c r="N36" s="71">
        <v>625</v>
      </c>
      <c r="O36" s="71">
        <v>625</v>
      </c>
    </row>
    <row r="37" spans="1:15" x14ac:dyDescent="0.2">
      <c r="A37" s="2" t="s">
        <v>2351</v>
      </c>
      <c r="B37" s="2" t="s">
        <v>2351</v>
      </c>
      <c r="C37" s="2" t="s">
        <v>2407</v>
      </c>
      <c r="D37" s="71">
        <v>57</v>
      </c>
      <c r="E37" s="71">
        <v>57</v>
      </c>
      <c r="F37" s="71">
        <v>57</v>
      </c>
      <c r="G37" s="71">
        <v>57</v>
      </c>
      <c r="H37" s="71">
        <v>57</v>
      </c>
      <c r="I37" s="71">
        <v>57</v>
      </c>
      <c r="J37" s="71">
        <v>57</v>
      </c>
      <c r="K37" s="71">
        <v>57</v>
      </c>
      <c r="L37" s="71">
        <v>57</v>
      </c>
      <c r="M37" s="71">
        <v>57</v>
      </c>
      <c r="N37" s="71">
        <v>57</v>
      </c>
      <c r="O37" s="71">
        <v>57</v>
      </c>
    </row>
    <row r="38" spans="1:15" x14ac:dyDescent="0.2">
      <c r="A38" s="2" t="s">
        <v>2352</v>
      </c>
      <c r="B38" s="2" t="s">
        <v>2352</v>
      </c>
      <c r="C38" s="2" t="s">
        <v>2408</v>
      </c>
      <c r="D38" s="71">
        <v>635</v>
      </c>
      <c r="E38" s="71">
        <v>635</v>
      </c>
      <c r="F38" s="71">
        <v>635</v>
      </c>
      <c r="G38" s="71">
        <v>635</v>
      </c>
      <c r="H38" s="71">
        <v>635</v>
      </c>
      <c r="I38" s="71">
        <v>635</v>
      </c>
      <c r="J38" s="71">
        <v>635</v>
      </c>
      <c r="K38" s="71">
        <v>635</v>
      </c>
      <c r="L38" s="71">
        <v>635</v>
      </c>
      <c r="M38" s="71">
        <v>635</v>
      </c>
      <c r="N38" s="71">
        <v>635</v>
      </c>
      <c r="O38" s="71">
        <v>635</v>
      </c>
    </row>
    <row r="39" spans="1:15" x14ac:dyDescent="0.2">
      <c r="A39" s="2" t="s">
        <v>2353</v>
      </c>
      <c r="B39" s="2" t="s">
        <v>2353</v>
      </c>
      <c r="C39" s="2" t="s">
        <v>2406</v>
      </c>
      <c r="D39" s="71">
        <v>106.18</v>
      </c>
      <c r="E39" s="71">
        <v>106.18</v>
      </c>
      <c r="F39" s="71">
        <v>106.18</v>
      </c>
      <c r="G39" s="71">
        <v>106.18</v>
      </c>
      <c r="H39" s="71">
        <v>106.18</v>
      </c>
      <c r="I39" s="71">
        <v>106.18</v>
      </c>
      <c r="J39" s="71">
        <v>106.18</v>
      </c>
      <c r="K39" s="71">
        <v>106.18</v>
      </c>
      <c r="L39" s="71">
        <v>106.18</v>
      </c>
      <c r="M39" s="71">
        <v>106.18</v>
      </c>
      <c r="N39" s="71">
        <v>106.18</v>
      </c>
      <c r="O39" s="71">
        <v>106.18</v>
      </c>
    </row>
    <row r="40" spans="1:15" x14ac:dyDescent="0.2">
      <c r="A40" s="2" t="s">
        <v>2354</v>
      </c>
      <c r="B40" s="2" t="s">
        <v>2394</v>
      </c>
      <c r="C40" s="2" t="s">
        <v>2411</v>
      </c>
      <c r="D40" s="71">
        <v>124</v>
      </c>
      <c r="E40" s="71">
        <v>124</v>
      </c>
      <c r="F40" s="71">
        <v>124</v>
      </c>
      <c r="G40" s="71">
        <v>124</v>
      </c>
      <c r="H40" s="71">
        <v>124</v>
      </c>
      <c r="I40" s="71">
        <v>124</v>
      </c>
      <c r="J40" s="71">
        <v>124</v>
      </c>
      <c r="K40" s="71">
        <v>124</v>
      </c>
      <c r="L40" s="71">
        <v>124</v>
      </c>
      <c r="M40" s="71">
        <v>124</v>
      </c>
      <c r="N40" s="71">
        <v>124</v>
      </c>
      <c r="O40" s="71">
        <v>124</v>
      </c>
    </row>
    <row r="41" spans="1:15" x14ac:dyDescent="0.2">
      <c r="A41" s="2" t="s">
        <v>2355</v>
      </c>
      <c r="B41" s="2" t="s">
        <v>2355</v>
      </c>
      <c r="C41" s="2" t="s">
        <v>2405</v>
      </c>
      <c r="D41" s="71">
        <v>287.01</v>
      </c>
      <c r="E41" s="71">
        <v>287.01</v>
      </c>
      <c r="F41" s="71">
        <v>287.01</v>
      </c>
      <c r="G41" s="71">
        <v>287.01</v>
      </c>
      <c r="H41" s="71">
        <v>287.01</v>
      </c>
      <c r="I41" s="71">
        <v>287.01</v>
      </c>
      <c r="J41" s="71">
        <v>287.01</v>
      </c>
      <c r="K41" s="71">
        <v>287.01</v>
      </c>
      <c r="L41" s="71">
        <v>287.01</v>
      </c>
      <c r="M41" s="71">
        <v>287.01</v>
      </c>
      <c r="N41" s="71">
        <v>287.01</v>
      </c>
      <c r="O41" s="71">
        <v>287.01</v>
      </c>
    </row>
    <row r="42" spans="1:15" x14ac:dyDescent="0.2">
      <c r="A42" s="2" t="s">
        <v>2356</v>
      </c>
      <c r="B42" s="2" t="s">
        <v>2395</v>
      </c>
      <c r="C42" s="2" t="s">
        <v>2406</v>
      </c>
      <c r="D42" s="71">
        <v>2</v>
      </c>
      <c r="E42" s="71">
        <v>1.5</v>
      </c>
      <c r="F42" s="71">
        <v>9</v>
      </c>
      <c r="G42" s="71">
        <v>7.5</v>
      </c>
      <c r="H42" s="71">
        <v>8</v>
      </c>
      <c r="I42" s="71">
        <v>15.5</v>
      </c>
      <c r="J42" s="71">
        <v>19.5</v>
      </c>
      <c r="K42" s="71">
        <v>13.5</v>
      </c>
      <c r="L42" s="71">
        <v>7</v>
      </c>
      <c r="M42" s="71">
        <v>1</v>
      </c>
      <c r="N42" s="71">
        <v>1</v>
      </c>
      <c r="O42" s="71">
        <v>0</v>
      </c>
    </row>
    <row r="43" spans="1:15" x14ac:dyDescent="0.2">
      <c r="A43" s="2" t="s">
        <v>2357</v>
      </c>
      <c r="B43" s="2" t="s">
        <v>2357</v>
      </c>
      <c r="C43" s="2" t="s">
        <v>2405</v>
      </c>
      <c r="D43" s="71">
        <v>325</v>
      </c>
      <c r="E43" s="71">
        <v>325</v>
      </c>
      <c r="F43" s="71">
        <v>325</v>
      </c>
      <c r="G43" s="71">
        <v>325</v>
      </c>
      <c r="H43" s="71">
        <v>325</v>
      </c>
      <c r="I43" s="71">
        <v>325</v>
      </c>
      <c r="J43" s="71">
        <v>325</v>
      </c>
      <c r="K43" s="71">
        <v>325</v>
      </c>
      <c r="L43" s="71">
        <v>325</v>
      </c>
      <c r="M43" s="71">
        <v>325</v>
      </c>
      <c r="N43" s="71">
        <v>325</v>
      </c>
      <c r="O43" s="71">
        <v>325</v>
      </c>
    </row>
    <row r="44" spans="1:15" x14ac:dyDescent="0.2">
      <c r="A44" s="2" t="s">
        <v>2358</v>
      </c>
      <c r="B44" s="2" t="s">
        <v>2396</v>
      </c>
      <c r="C44" s="2" t="s">
        <v>2405</v>
      </c>
      <c r="D44" s="71">
        <v>200</v>
      </c>
      <c r="E44" s="71">
        <v>200</v>
      </c>
      <c r="F44" s="71">
        <v>200</v>
      </c>
      <c r="G44" s="71">
        <v>200</v>
      </c>
      <c r="H44" s="71">
        <v>200</v>
      </c>
      <c r="I44" s="71">
        <v>200</v>
      </c>
      <c r="J44" s="71">
        <v>200</v>
      </c>
      <c r="K44" s="71">
        <v>200</v>
      </c>
      <c r="L44" s="71">
        <v>200</v>
      </c>
      <c r="M44" s="71">
        <v>200</v>
      </c>
      <c r="N44" s="71">
        <v>200</v>
      </c>
      <c r="O44" s="71">
        <v>200</v>
      </c>
    </row>
    <row r="45" spans="1:15" x14ac:dyDescent="0.2">
      <c r="A45" s="2" t="s">
        <v>2359</v>
      </c>
      <c r="B45" s="2" t="s">
        <v>2397</v>
      </c>
      <c r="C45" s="2" t="s">
        <v>2407</v>
      </c>
      <c r="D45" s="71">
        <v>6</v>
      </c>
      <c r="E45" s="71">
        <v>4.5</v>
      </c>
      <c r="F45" s="71">
        <v>27</v>
      </c>
      <c r="G45" s="71">
        <v>22.5</v>
      </c>
      <c r="H45" s="71">
        <v>24</v>
      </c>
      <c r="I45" s="71">
        <v>46.5</v>
      </c>
      <c r="J45" s="71">
        <v>58.5</v>
      </c>
      <c r="K45" s="71">
        <v>40.5</v>
      </c>
      <c r="L45" s="71">
        <v>21</v>
      </c>
      <c r="M45" s="71">
        <v>3</v>
      </c>
      <c r="N45" s="71">
        <v>3</v>
      </c>
      <c r="O45" s="71">
        <v>0</v>
      </c>
    </row>
    <row r="46" spans="1:15" x14ac:dyDescent="0.2">
      <c r="A46" s="2" t="s">
        <v>2360</v>
      </c>
      <c r="B46" s="2" t="s">
        <v>2398</v>
      </c>
      <c r="C46" s="2" t="s">
        <v>2412</v>
      </c>
      <c r="D46" s="71">
        <v>275</v>
      </c>
      <c r="E46" s="71">
        <v>275</v>
      </c>
      <c r="F46" s="71">
        <v>275</v>
      </c>
      <c r="G46" s="71">
        <v>275</v>
      </c>
      <c r="H46" s="71">
        <v>275</v>
      </c>
      <c r="I46" s="71">
        <v>275</v>
      </c>
      <c r="J46" s="71">
        <v>275</v>
      </c>
      <c r="K46" s="71">
        <v>275</v>
      </c>
      <c r="L46" s="71">
        <v>275</v>
      </c>
      <c r="M46" s="71">
        <v>275</v>
      </c>
      <c r="N46" s="71">
        <v>275</v>
      </c>
      <c r="O46" s="71">
        <v>275</v>
      </c>
    </row>
    <row r="47" spans="1:15" x14ac:dyDescent="0.2">
      <c r="A47" s="2" t="s">
        <v>2361</v>
      </c>
      <c r="B47" s="2" t="s">
        <v>2399</v>
      </c>
      <c r="C47" s="2" t="s">
        <v>2406</v>
      </c>
      <c r="D47" s="71">
        <v>2.8</v>
      </c>
      <c r="E47" s="71">
        <v>2.1</v>
      </c>
      <c r="F47" s="71">
        <v>12.6</v>
      </c>
      <c r="G47" s="71">
        <v>10.5</v>
      </c>
      <c r="H47" s="71">
        <v>11.2</v>
      </c>
      <c r="I47" s="71">
        <v>21.7</v>
      </c>
      <c r="J47" s="71">
        <v>27.3</v>
      </c>
      <c r="K47" s="71">
        <v>18.899999999999999</v>
      </c>
      <c r="L47" s="71">
        <v>9.8000000000000007</v>
      </c>
      <c r="M47" s="71">
        <v>1.4</v>
      </c>
      <c r="N47" s="71">
        <v>1.4</v>
      </c>
      <c r="O47" s="71">
        <v>0</v>
      </c>
    </row>
    <row r="48" spans="1:15" x14ac:dyDescent="0.2">
      <c r="A48" s="2" t="s">
        <v>2362</v>
      </c>
      <c r="B48" s="2" t="s">
        <v>2400</v>
      </c>
      <c r="C48" s="2" t="s">
        <v>2405</v>
      </c>
      <c r="D48" s="71">
        <v>7</v>
      </c>
      <c r="E48" s="71">
        <v>6</v>
      </c>
      <c r="F48" s="71">
        <v>14</v>
      </c>
      <c r="G48" s="71">
        <v>12.5</v>
      </c>
      <c r="H48" s="71">
        <v>12.5</v>
      </c>
      <c r="I48" s="71">
        <v>16.5</v>
      </c>
      <c r="J48" s="71">
        <v>11.5</v>
      </c>
      <c r="K48" s="71">
        <v>10.5</v>
      </c>
      <c r="L48" s="71">
        <v>7.5</v>
      </c>
      <c r="M48" s="71">
        <v>4</v>
      </c>
      <c r="N48" s="71">
        <v>6</v>
      </c>
      <c r="O48" s="71">
        <v>6.5</v>
      </c>
    </row>
    <row r="49" spans="1:15" x14ac:dyDescent="0.2">
      <c r="A49" s="2" t="s">
        <v>2363</v>
      </c>
      <c r="B49" s="2" t="s">
        <v>2401</v>
      </c>
      <c r="C49" s="2" t="s">
        <v>2405</v>
      </c>
      <c r="D49" s="71">
        <v>42</v>
      </c>
      <c r="E49" s="71">
        <v>36</v>
      </c>
      <c r="F49" s="71">
        <v>84</v>
      </c>
      <c r="G49" s="71">
        <v>75</v>
      </c>
      <c r="H49" s="71">
        <v>75</v>
      </c>
      <c r="I49" s="71">
        <v>99</v>
      </c>
      <c r="J49" s="71">
        <v>69</v>
      </c>
      <c r="K49" s="71">
        <v>63</v>
      </c>
      <c r="L49" s="71">
        <v>45</v>
      </c>
      <c r="M49" s="71">
        <v>24</v>
      </c>
      <c r="N49" s="71">
        <v>36</v>
      </c>
      <c r="O49" s="71">
        <v>39</v>
      </c>
    </row>
    <row r="50" spans="1:15" x14ac:dyDescent="0.2">
      <c r="A50" s="2" t="s">
        <v>2364</v>
      </c>
      <c r="B50" s="2" t="s">
        <v>2402</v>
      </c>
      <c r="C50" s="2" t="s">
        <v>2412</v>
      </c>
      <c r="D50" s="71">
        <v>10</v>
      </c>
      <c r="E50" s="71">
        <v>10</v>
      </c>
      <c r="F50" s="71">
        <v>10</v>
      </c>
      <c r="G50" s="71">
        <v>10</v>
      </c>
      <c r="H50" s="71">
        <v>10</v>
      </c>
      <c r="I50" s="71">
        <v>10</v>
      </c>
      <c r="J50" s="71">
        <v>10</v>
      </c>
      <c r="K50" s="71">
        <v>10</v>
      </c>
      <c r="L50" s="71">
        <v>10</v>
      </c>
      <c r="M50" s="71">
        <v>10</v>
      </c>
      <c r="N50" s="71">
        <v>10</v>
      </c>
      <c r="O50" s="71">
        <v>10</v>
      </c>
    </row>
    <row r="51" spans="1:15" x14ac:dyDescent="0.2">
      <c r="A51" s="2" t="s">
        <v>2365</v>
      </c>
      <c r="B51" s="2" t="s">
        <v>2403</v>
      </c>
      <c r="C51" s="2" t="s">
        <v>2412</v>
      </c>
      <c r="D51" s="71">
        <v>10</v>
      </c>
      <c r="E51" s="71">
        <v>10</v>
      </c>
      <c r="F51" s="71">
        <v>10</v>
      </c>
      <c r="G51" s="71">
        <v>10</v>
      </c>
      <c r="H51" s="71">
        <v>10</v>
      </c>
      <c r="I51" s="71">
        <v>10</v>
      </c>
      <c r="J51" s="71">
        <v>10</v>
      </c>
      <c r="K51" s="71">
        <v>10</v>
      </c>
      <c r="L51" s="71">
        <v>10</v>
      </c>
      <c r="M51" s="71">
        <v>10</v>
      </c>
      <c r="N51" s="71">
        <v>10</v>
      </c>
      <c r="O51" s="71">
        <v>10</v>
      </c>
    </row>
    <row r="52" spans="1:15" x14ac:dyDescent="0.2">
      <c r="A52" s="2" t="s">
        <v>2366</v>
      </c>
      <c r="B52" s="2" t="s">
        <v>2404</v>
      </c>
      <c r="C52" s="2" t="s">
        <v>2412</v>
      </c>
      <c r="D52" s="71">
        <v>10</v>
      </c>
      <c r="E52" s="71">
        <v>10</v>
      </c>
      <c r="F52" s="71">
        <v>10</v>
      </c>
      <c r="G52" s="71">
        <v>10</v>
      </c>
      <c r="H52" s="71">
        <v>10</v>
      </c>
      <c r="I52" s="71">
        <v>10</v>
      </c>
      <c r="J52" s="71">
        <v>10</v>
      </c>
      <c r="K52" s="71">
        <v>10</v>
      </c>
      <c r="L52" s="71">
        <v>10</v>
      </c>
      <c r="M52" s="71">
        <v>10</v>
      </c>
      <c r="N52" s="71">
        <v>10</v>
      </c>
      <c r="O52" s="71">
        <v>10</v>
      </c>
    </row>
  </sheetData>
  <mergeCells count="1">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1"/>
  <sheetViews>
    <sheetView topLeftCell="A107" workbookViewId="0">
      <selection activeCell="C119" sqref="C119"/>
    </sheetView>
  </sheetViews>
  <sheetFormatPr defaultColWidth="8.85546875" defaultRowHeight="15" x14ac:dyDescent="0.25"/>
  <cols>
    <col min="1" max="1" width="22" style="51" bestFit="1" customWidth="1"/>
    <col min="2" max="2" width="17.42578125" style="51" bestFit="1" customWidth="1"/>
    <col min="3" max="3" width="52.28515625" style="51" bestFit="1" customWidth="1"/>
    <col min="4" max="15" width="8.140625" style="51" customWidth="1"/>
    <col min="16" max="16" width="7.28515625" style="51" customWidth="1"/>
    <col min="17" max="17" width="16" style="51" bestFit="1" customWidth="1"/>
    <col min="18" max="18" width="13.42578125" style="51" customWidth="1"/>
    <col min="19" max="19" width="164.42578125" style="51" bestFit="1" customWidth="1"/>
    <col min="20" max="20" width="20.7109375" style="51" customWidth="1"/>
    <col min="21" max="16384" width="8.85546875" style="51"/>
  </cols>
  <sheetData>
    <row r="1" spans="1:20" ht="27.75" customHeight="1" x14ac:dyDescent="0.25">
      <c r="A1" s="49" t="s">
        <v>2088</v>
      </c>
      <c r="B1" s="49"/>
      <c r="C1" s="49"/>
      <c r="D1" s="49"/>
      <c r="E1" s="49"/>
      <c r="F1" s="49"/>
      <c r="G1" s="49"/>
      <c r="H1" s="49"/>
      <c r="I1" s="49"/>
      <c r="J1" s="49"/>
      <c r="K1" s="49"/>
      <c r="L1" s="49"/>
      <c r="M1" s="49"/>
      <c r="N1" s="49"/>
      <c r="O1" s="49"/>
      <c r="P1" s="49"/>
      <c r="Q1" s="49"/>
      <c r="R1" s="49"/>
      <c r="S1" s="50"/>
    </row>
    <row r="2" spans="1:20" x14ac:dyDescent="0.25">
      <c r="A2" s="3" t="s">
        <v>0</v>
      </c>
      <c r="B2" s="3" t="s">
        <v>2089</v>
      </c>
      <c r="C2" s="3" t="s">
        <v>1</v>
      </c>
      <c r="D2" s="52" t="s">
        <v>2</v>
      </c>
      <c r="E2" s="52" t="s">
        <v>3</v>
      </c>
      <c r="F2" s="52" t="s">
        <v>4</v>
      </c>
      <c r="G2" s="52" t="s">
        <v>5</v>
      </c>
      <c r="H2" s="52" t="s">
        <v>6</v>
      </c>
      <c r="I2" s="52" t="s">
        <v>7</v>
      </c>
      <c r="J2" s="52" t="s">
        <v>8</v>
      </c>
      <c r="K2" s="52" t="s">
        <v>9</v>
      </c>
      <c r="L2" s="52" t="s">
        <v>10</v>
      </c>
      <c r="M2" s="52" t="s">
        <v>11</v>
      </c>
      <c r="N2" s="52" t="s">
        <v>12</v>
      </c>
      <c r="O2" s="52" t="s">
        <v>13</v>
      </c>
      <c r="P2" s="52" t="s">
        <v>2064</v>
      </c>
      <c r="Q2" s="52" t="s">
        <v>2090</v>
      </c>
      <c r="R2" s="52" t="s">
        <v>2061</v>
      </c>
      <c r="S2" s="52" t="s">
        <v>2070</v>
      </c>
    </row>
    <row r="3" spans="1:20" x14ac:dyDescent="0.25">
      <c r="A3" s="51" t="s">
        <v>2091</v>
      </c>
      <c r="B3" s="53" t="s">
        <v>43</v>
      </c>
      <c r="C3" s="53" t="s">
        <v>2092</v>
      </c>
      <c r="D3" s="54" t="s">
        <v>2093</v>
      </c>
      <c r="E3" s="54" t="s">
        <v>2093</v>
      </c>
      <c r="F3" s="54" t="s">
        <v>2093</v>
      </c>
      <c r="G3" s="54" t="s">
        <v>2093</v>
      </c>
      <c r="H3" s="54" t="s">
        <v>2093</v>
      </c>
      <c r="I3" s="54" t="s">
        <v>2093</v>
      </c>
      <c r="J3" s="54" t="s">
        <v>2093</v>
      </c>
      <c r="K3" s="54" t="s">
        <v>2093</v>
      </c>
      <c r="L3" s="54" t="s">
        <v>2093</v>
      </c>
      <c r="M3" s="54" t="s">
        <v>2093</v>
      </c>
      <c r="N3" s="54" t="s">
        <v>2093</v>
      </c>
      <c r="O3" s="54" t="s">
        <v>2093</v>
      </c>
      <c r="P3" s="51" t="s">
        <v>25</v>
      </c>
      <c r="Q3" s="51" t="s">
        <v>20</v>
      </c>
      <c r="S3" s="55" t="s">
        <v>2094</v>
      </c>
    </row>
    <row r="4" spans="1:20" x14ac:dyDescent="0.25">
      <c r="A4" s="51" t="s">
        <v>2095</v>
      </c>
      <c r="B4" s="51" t="s">
        <v>27</v>
      </c>
      <c r="C4" s="51" t="s">
        <v>2096</v>
      </c>
      <c r="D4" s="54" t="s">
        <v>2093</v>
      </c>
      <c r="E4" s="54" t="s">
        <v>2093</v>
      </c>
      <c r="F4" s="54" t="s">
        <v>2093</v>
      </c>
      <c r="G4" s="54" t="s">
        <v>2093</v>
      </c>
      <c r="H4" s="54" t="s">
        <v>2093</v>
      </c>
      <c r="I4" s="54" t="s">
        <v>2093</v>
      </c>
      <c r="J4" s="54" t="s">
        <v>2093</v>
      </c>
      <c r="K4" s="54" t="s">
        <v>2093</v>
      </c>
      <c r="L4" s="54" t="s">
        <v>2093</v>
      </c>
      <c r="M4" s="54" t="s">
        <v>2093</v>
      </c>
      <c r="N4" s="54" t="s">
        <v>2093</v>
      </c>
      <c r="O4" s="54" t="s">
        <v>2093</v>
      </c>
      <c r="P4" s="51" t="s">
        <v>19</v>
      </c>
      <c r="Q4" s="51" t="s">
        <v>2109</v>
      </c>
      <c r="S4" s="51" t="s">
        <v>2097</v>
      </c>
    </row>
    <row r="5" spans="1:20" x14ac:dyDescent="0.25">
      <c r="A5" s="51" t="s">
        <v>2098</v>
      </c>
      <c r="B5" s="51" t="s">
        <v>43</v>
      </c>
      <c r="C5" s="51" t="s">
        <v>2099</v>
      </c>
      <c r="D5" s="54" t="s">
        <v>2093</v>
      </c>
      <c r="E5" s="54" t="s">
        <v>2093</v>
      </c>
      <c r="F5" s="54" t="s">
        <v>2093</v>
      </c>
      <c r="G5" s="54" t="s">
        <v>2093</v>
      </c>
      <c r="H5" s="54" t="s">
        <v>2093</v>
      </c>
      <c r="I5" s="54" t="s">
        <v>2093</v>
      </c>
      <c r="J5" s="54" t="s">
        <v>2093</v>
      </c>
      <c r="K5" s="54" t="s">
        <v>2093</v>
      </c>
      <c r="L5" s="54" t="s">
        <v>2093</v>
      </c>
      <c r="M5" s="54" t="s">
        <v>2093</v>
      </c>
      <c r="N5" s="54" t="s">
        <v>2093</v>
      </c>
      <c r="O5" s="54" t="s">
        <v>2093</v>
      </c>
      <c r="P5" s="51" t="s">
        <v>25</v>
      </c>
      <c r="Q5" s="51" t="s">
        <v>20</v>
      </c>
    </row>
    <row r="6" spans="1:20" x14ac:dyDescent="0.25">
      <c r="A6" s="51" t="s">
        <v>2100</v>
      </c>
      <c r="B6" s="51" t="s">
        <v>31</v>
      </c>
      <c r="C6" s="51" t="s">
        <v>2101</v>
      </c>
      <c r="D6" s="56">
        <v>0</v>
      </c>
      <c r="E6" s="56">
        <v>0</v>
      </c>
      <c r="F6" s="56">
        <v>0</v>
      </c>
      <c r="G6" s="56">
        <v>0</v>
      </c>
      <c r="H6" s="56">
        <v>0</v>
      </c>
      <c r="I6" s="56">
        <v>0</v>
      </c>
      <c r="J6" s="56">
        <v>0</v>
      </c>
      <c r="K6" s="56">
        <v>0</v>
      </c>
      <c r="L6" s="56">
        <v>0</v>
      </c>
      <c r="M6" s="56">
        <v>0</v>
      </c>
      <c r="N6" s="56">
        <v>0</v>
      </c>
      <c r="O6" s="56">
        <v>0</v>
      </c>
      <c r="P6" s="51" t="s">
        <v>19</v>
      </c>
      <c r="Q6" s="51" t="s">
        <v>29</v>
      </c>
    </row>
    <row r="7" spans="1:20" x14ac:dyDescent="0.25">
      <c r="A7" s="51" t="s">
        <v>2098</v>
      </c>
      <c r="B7" s="51" t="s">
        <v>27</v>
      </c>
      <c r="C7" s="51" t="s">
        <v>2102</v>
      </c>
      <c r="D7" s="56">
        <v>0</v>
      </c>
      <c r="E7" s="56">
        <v>0</v>
      </c>
      <c r="F7" s="56">
        <v>0</v>
      </c>
      <c r="G7" s="56">
        <v>0</v>
      </c>
      <c r="H7" s="56">
        <v>0</v>
      </c>
      <c r="I7" s="56">
        <v>0</v>
      </c>
      <c r="J7" s="56">
        <v>0</v>
      </c>
      <c r="K7" s="56">
        <v>0</v>
      </c>
      <c r="L7" s="56">
        <v>0</v>
      </c>
      <c r="M7" s="56">
        <v>0</v>
      </c>
      <c r="N7" s="56">
        <v>0</v>
      </c>
      <c r="O7" s="56">
        <v>0</v>
      </c>
      <c r="P7" s="51" t="s">
        <v>19</v>
      </c>
      <c r="Q7" s="51" t="s">
        <v>29</v>
      </c>
    </row>
    <row r="8" spans="1:20" x14ac:dyDescent="0.25">
      <c r="A8" s="51" t="s">
        <v>2098</v>
      </c>
      <c r="B8" s="51" t="s">
        <v>43</v>
      </c>
      <c r="C8" s="51" t="s">
        <v>2103</v>
      </c>
      <c r="D8" s="56">
        <v>0</v>
      </c>
      <c r="E8" s="56">
        <v>0</v>
      </c>
      <c r="F8" s="56">
        <v>0</v>
      </c>
      <c r="G8" s="56">
        <v>0</v>
      </c>
      <c r="H8" s="56">
        <v>0</v>
      </c>
      <c r="I8" s="56">
        <v>0</v>
      </c>
      <c r="J8" s="56">
        <v>0</v>
      </c>
      <c r="K8" s="56">
        <v>0</v>
      </c>
      <c r="L8" s="56">
        <v>0</v>
      </c>
      <c r="M8" s="56">
        <v>0</v>
      </c>
      <c r="N8" s="56">
        <v>0</v>
      </c>
      <c r="O8" s="56">
        <v>0</v>
      </c>
      <c r="P8" s="51" t="s">
        <v>19</v>
      </c>
      <c r="Q8" s="51" t="s">
        <v>29</v>
      </c>
    </row>
    <row r="9" spans="1:20" x14ac:dyDescent="0.25">
      <c r="A9" s="51" t="s">
        <v>2098</v>
      </c>
      <c r="B9" s="51" t="s">
        <v>43</v>
      </c>
      <c r="C9" s="51" t="s">
        <v>2104</v>
      </c>
      <c r="D9" s="56">
        <v>0</v>
      </c>
      <c r="E9" s="56">
        <v>0</v>
      </c>
      <c r="F9" s="56">
        <v>0</v>
      </c>
      <c r="G9" s="56">
        <v>0</v>
      </c>
      <c r="H9" s="56">
        <v>0</v>
      </c>
      <c r="I9" s="56">
        <v>0</v>
      </c>
      <c r="J9" s="56">
        <v>0</v>
      </c>
      <c r="K9" s="56">
        <v>0</v>
      </c>
      <c r="L9" s="56">
        <v>0</v>
      </c>
      <c r="M9" s="56">
        <v>0</v>
      </c>
      <c r="N9" s="56">
        <v>0</v>
      </c>
      <c r="O9" s="56">
        <v>0</v>
      </c>
      <c r="P9" s="51" t="s">
        <v>19</v>
      </c>
      <c r="Q9" s="51" t="s">
        <v>29</v>
      </c>
    </row>
    <row r="10" spans="1:20" x14ac:dyDescent="0.25">
      <c r="A10" s="51" t="s">
        <v>2098</v>
      </c>
      <c r="B10" s="51" t="s">
        <v>43</v>
      </c>
      <c r="C10" s="51" t="s">
        <v>2105</v>
      </c>
      <c r="D10" s="56">
        <v>0</v>
      </c>
      <c r="E10" s="56">
        <v>0</v>
      </c>
      <c r="F10" s="56">
        <v>0</v>
      </c>
      <c r="G10" s="56">
        <v>0</v>
      </c>
      <c r="H10" s="56">
        <v>0</v>
      </c>
      <c r="I10" s="56">
        <v>0</v>
      </c>
      <c r="J10" s="56">
        <v>0</v>
      </c>
      <c r="K10" s="56">
        <v>0</v>
      </c>
      <c r="L10" s="56">
        <v>0</v>
      </c>
      <c r="M10" s="56">
        <v>0</v>
      </c>
      <c r="N10" s="56">
        <v>0</v>
      </c>
      <c r="O10" s="56">
        <v>0</v>
      </c>
      <c r="P10" s="51" t="s">
        <v>19</v>
      </c>
      <c r="Q10" s="51" t="s">
        <v>29</v>
      </c>
    </row>
    <row r="11" spans="1:20" x14ac:dyDescent="0.25">
      <c r="A11" s="51" t="s">
        <v>2098</v>
      </c>
      <c r="B11" s="51" t="s">
        <v>43</v>
      </c>
      <c r="C11" s="51" t="s">
        <v>2106</v>
      </c>
      <c r="D11" s="56">
        <v>0</v>
      </c>
      <c r="E11" s="56">
        <v>0</v>
      </c>
      <c r="F11" s="56">
        <v>0</v>
      </c>
      <c r="G11" s="56">
        <v>0</v>
      </c>
      <c r="H11" s="56">
        <v>0</v>
      </c>
      <c r="I11" s="56">
        <v>0</v>
      </c>
      <c r="J11" s="56">
        <v>0</v>
      </c>
      <c r="K11" s="56">
        <v>0</v>
      </c>
      <c r="L11" s="56">
        <v>0</v>
      </c>
      <c r="M11" s="56">
        <v>0</v>
      </c>
      <c r="N11" s="56">
        <v>0</v>
      </c>
      <c r="O11" s="56">
        <v>0</v>
      </c>
      <c r="P11" s="51" t="s">
        <v>19</v>
      </c>
      <c r="Q11" s="51" t="s">
        <v>29</v>
      </c>
    </row>
    <row r="12" spans="1:20" s="58" customFormat="1" x14ac:dyDescent="0.25">
      <c r="A12" s="51" t="s">
        <v>2098</v>
      </c>
      <c r="B12" s="51" t="s">
        <v>43</v>
      </c>
      <c r="C12" s="51" t="s">
        <v>2107</v>
      </c>
      <c r="D12" s="56">
        <v>0</v>
      </c>
      <c r="E12" s="56">
        <v>0</v>
      </c>
      <c r="F12" s="56">
        <v>0</v>
      </c>
      <c r="G12" s="56">
        <v>0</v>
      </c>
      <c r="H12" s="56">
        <v>0</v>
      </c>
      <c r="I12" s="56">
        <v>0</v>
      </c>
      <c r="J12" s="56">
        <v>0</v>
      </c>
      <c r="K12" s="56">
        <v>0</v>
      </c>
      <c r="L12" s="56">
        <v>0</v>
      </c>
      <c r="M12" s="56">
        <v>0</v>
      </c>
      <c r="N12" s="56">
        <v>0</v>
      </c>
      <c r="O12" s="56">
        <v>0</v>
      </c>
      <c r="P12" s="51" t="s">
        <v>19</v>
      </c>
      <c r="Q12" s="51" t="s">
        <v>29</v>
      </c>
      <c r="R12" s="51"/>
      <c r="S12" s="51"/>
      <c r="T12" s="57"/>
    </row>
    <row r="13" spans="1:20" s="58" customFormat="1" x14ac:dyDescent="0.25">
      <c r="A13" s="51" t="s">
        <v>2098</v>
      </c>
      <c r="B13" s="51" t="s">
        <v>43</v>
      </c>
      <c r="C13" s="51" t="s">
        <v>2108</v>
      </c>
      <c r="D13" s="59" t="s">
        <v>2093</v>
      </c>
      <c r="E13" s="59" t="s">
        <v>2093</v>
      </c>
      <c r="F13" s="59" t="s">
        <v>2093</v>
      </c>
      <c r="G13" s="59" t="s">
        <v>2093</v>
      </c>
      <c r="H13" s="59" t="s">
        <v>2093</v>
      </c>
      <c r="I13" s="59" t="s">
        <v>2093</v>
      </c>
      <c r="J13" s="59" t="s">
        <v>2093</v>
      </c>
      <c r="K13" s="59" t="s">
        <v>2093</v>
      </c>
      <c r="L13" s="59" t="s">
        <v>2093</v>
      </c>
      <c r="M13" s="59" t="s">
        <v>2093</v>
      </c>
      <c r="N13" s="59" t="s">
        <v>2093</v>
      </c>
      <c r="O13" s="59" t="s">
        <v>2093</v>
      </c>
      <c r="P13" s="51" t="s">
        <v>19</v>
      </c>
      <c r="Q13" s="51" t="s">
        <v>20</v>
      </c>
      <c r="R13" s="60"/>
      <c r="S13" s="51"/>
      <c r="T13" s="57"/>
    </row>
    <row r="14" spans="1:20" x14ac:dyDescent="0.25">
      <c r="A14" s="51" t="s">
        <v>2098</v>
      </c>
      <c r="B14" s="51" t="s">
        <v>43</v>
      </c>
      <c r="C14" s="51" t="s">
        <v>2110</v>
      </c>
      <c r="D14" s="59" t="s">
        <v>2093</v>
      </c>
      <c r="E14" s="59" t="s">
        <v>2093</v>
      </c>
      <c r="F14" s="59" t="s">
        <v>2093</v>
      </c>
      <c r="G14" s="59" t="s">
        <v>2093</v>
      </c>
      <c r="H14" s="59" t="s">
        <v>2093</v>
      </c>
      <c r="I14" s="59" t="s">
        <v>2093</v>
      </c>
      <c r="J14" s="59" t="s">
        <v>2093</v>
      </c>
      <c r="K14" s="59" t="s">
        <v>2093</v>
      </c>
      <c r="L14" s="59" t="s">
        <v>2093</v>
      </c>
      <c r="M14" s="59" t="s">
        <v>2093</v>
      </c>
      <c r="N14" s="59" t="s">
        <v>2093</v>
      </c>
      <c r="O14" s="59" t="s">
        <v>2093</v>
      </c>
      <c r="P14" s="51" t="s">
        <v>25</v>
      </c>
      <c r="Q14" s="51" t="s">
        <v>20</v>
      </c>
    </row>
    <row r="15" spans="1:20" x14ac:dyDescent="0.25">
      <c r="A15" s="51" t="s">
        <v>2098</v>
      </c>
      <c r="B15" s="51" t="s">
        <v>43</v>
      </c>
      <c r="C15" s="51" t="s">
        <v>2111</v>
      </c>
      <c r="D15" s="59" t="s">
        <v>2093</v>
      </c>
      <c r="E15" s="59" t="s">
        <v>2093</v>
      </c>
      <c r="F15" s="59" t="s">
        <v>2093</v>
      </c>
      <c r="G15" s="59" t="s">
        <v>2093</v>
      </c>
      <c r="H15" s="59" t="s">
        <v>2093</v>
      </c>
      <c r="I15" s="59" t="s">
        <v>2093</v>
      </c>
      <c r="J15" s="59" t="s">
        <v>2093</v>
      </c>
      <c r="K15" s="59" t="s">
        <v>2093</v>
      </c>
      <c r="L15" s="59" t="s">
        <v>2093</v>
      </c>
      <c r="M15" s="59" t="s">
        <v>2093</v>
      </c>
      <c r="N15" s="59" t="s">
        <v>2093</v>
      </c>
      <c r="O15" s="59" t="s">
        <v>2093</v>
      </c>
      <c r="P15" s="51" t="s">
        <v>25</v>
      </c>
      <c r="Q15" s="51" t="s">
        <v>20</v>
      </c>
    </row>
    <row r="16" spans="1:20" x14ac:dyDescent="0.25">
      <c r="A16" s="51" t="s">
        <v>2098</v>
      </c>
      <c r="B16" s="51" t="s">
        <v>43</v>
      </c>
      <c r="C16" s="51" t="s">
        <v>2112</v>
      </c>
      <c r="D16" s="59" t="s">
        <v>2093</v>
      </c>
      <c r="E16" s="59" t="s">
        <v>2093</v>
      </c>
      <c r="F16" s="59" t="s">
        <v>2093</v>
      </c>
      <c r="G16" s="59" t="s">
        <v>2093</v>
      </c>
      <c r="H16" s="59" t="s">
        <v>2093</v>
      </c>
      <c r="I16" s="59" t="s">
        <v>2093</v>
      </c>
      <c r="J16" s="59" t="s">
        <v>2093</v>
      </c>
      <c r="K16" s="59" t="s">
        <v>2093</v>
      </c>
      <c r="L16" s="59" t="s">
        <v>2093</v>
      </c>
      <c r="M16" s="59" t="s">
        <v>2093</v>
      </c>
      <c r="N16" s="59" t="s">
        <v>2093</v>
      </c>
      <c r="O16" s="59" t="s">
        <v>2093</v>
      </c>
      <c r="P16" s="51" t="s">
        <v>25</v>
      </c>
      <c r="Q16" s="51" t="s">
        <v>20</v>
      </c>
    </row>
    <row r="17" spans="1:19" x14ac:dyDescent="0.25">
      <c r="A17" s="51" t="s">
        <v>2098</v>
      </c>
      <c r="B17" s="51" t="s">
        <v>27</v>
      </c>
      <c r="C17" s="51" t="s">
        <v>2113</v>
      </c>
      <c r="D17" s="56">
        <v>0</v>
      </c>
      <c r="E17" s="56">
        <v>0</v>
      </c>
      <c r="F17" s="56">
        <v>0</v>
      </c>
      <c r="G17" s="56">
        <v>0</v>
      </c>
      <c r="H17" s="56">
        <v>0</v>
      </c>
      <c r="I17" s="56">
        <v>0</v>
      </c>
      <c r="J17" s="56">
        <v>0</v>
      </c>
      <c r="K17" s="56">
        <v>0</v>
      </c>
      <c r="L17" s="56">
        <v>0</v>
      </c>
      <c r="M17" s="56">
        <v>0</v>
      </c>
      <c r="N17" s="56">
        <v>0</v>
      </c>
      <c r="O17" s="56">
        <v>0</v>
      </c>
      <c r="P17" s="51" t="s">
        <v>19</v>
      </c>
      <c r="Q17" s="51" t="s">
        <v>29</v>
      </c>
    </row>
    <row r="18" spans="1:19" x14ac:dyDescent="0.25">
      <c r="A18" s="51" t="s">
        <v>2098</v>
      </c>
      <c r="B18" s="51" t="s">
        <v>27</v>
      </c>
      <c r="C18" s="51" t="s">
        <v>2114</v>
      </c>
      <c r="D18" s="56">
        <v>0</v>
      </c>
      <c r="E18" s="56">
        <v>0</v>
      </c>
      <c r="F18" s="56">
        <v>0</v>
      </c>
      <c r="G18" s="56">
        <v>0</v>
      </c>
      <c r="H18" s="56">
        <v>0</v>
      </c>
      <c r="I18" s="56">
        <v>0</v>
      </c>
      <c r="J18" s="56">
        <v>0</v>
      </c>
      <c r="K18" s="56">
        <v>0</v>
      </c>
      <c r="L18" s="56">
        <v>0</v>
      </c>
      <c r="M18" s="56">
        <v>0</v>
      </c>
      <c r="N18" s="56">
        <v>0</v>
      </c>
      <c r="O18" s="56">
        <v>0</v>
      </c>
      <c r="P18" s="51" t="s">
        <v>19</v>
      </c>
      <c r="Q18" s="51" t="s">
        <v>29</v>
      </c>
    </row>
    <row r="19" spans="1:19" x14ac:dyDescent="0.25">
      <c r="A19" s="51" t="s">
        <v>2098</v>
      </c>
      <c r="B19" s="51" t="s">
        <v>27</v>
      </c>
      <c r="C19" s="51" t="s">
        <v>2115</v>
      </c>
      <c r="D19" s="56">
        <v>0</v>
      </c>
      <c r="E19" s="56">
        <v>0</v>
      </c>
      <c r="F19" s="56">
        <v>0</v>
      </c>
      <c r="G19" s="56">
        <v>0</v>
      </c>
      <c r="H19" s="56">
        <v>0</v>
      </c>
      <c r="I19" s="56">
        <v>0</v>
      </c>
      <c r="J19" s="56">
        <v>0</v>
      </c>
      <c r="K19" s="56">
        <v>0</v>
      </c>
      <c r="L19" s="56">
        <v>0</v>
      </c>
      <c r="M19" s="56">
        <v>0</v>
      </c>
      <c r="N19" s="56">
        <v>0</v>
      </c>
      <c r="O19" s="56">
        <v>0</v>
      </c>
      <c r="P19" s="51" t="s">
        <v>19</v>
      </c>
      <c r="Q19" s="51" t="s">
        <v>29</v>
      </c>
    </row>
    <row r="20" spans="1:19" x14ac:dyDescent="0.25">
      <c r="A20" s="51" t="s">
        <v>2098</v>
      </c>
      <c r="B20" s="51" t="s">
        <v>27</v>
      </c>
      <c r="C20" s="51" t="s">
        <v>2116</v>
      </c>
      <c r="D20" s="56">
        <v>0</v>
      </c>
      <c r="E20" s="56">
        <v>0</v>
      </c>
      <c r="F20" s="56">
        <v>0</v>
      </c>
      <c r="G20" s="56">
        <v>0</v>
      </c>
      <c r="H20" s="56">
        <v>0</v>
      </c>
      <c r="I20" s="56">
        <v>0</v>
      </c>
      <c r="J20" s="56">
        <v>0</v>
      </c>
      <c r="K20" s="56">
        <v>0</v>
      </c>
      <c r="L20" s="56">
        <v>0</v>
      </c>
      <c r="M20" s="56">
        <v>0</v>
      </c>
      <c r="N20" s="56">
        <v>0</v>
      </c>
      <c r="O20" s="56">
        <v>0</v>
      </c>
      <c r="P20" s="51" t="s">
        <v>19</v>
      </c>
      <c r="Q20" s="51" t="s">
        <v>29</v>
      </c>
    </row>
    <row r="21" spans="1:19" x14ac:dyDescent="0.25">
      <c r="A21" s="51" t="s">
        <v>2098</v>
      </c>
      <c r="B21" s="51" t="s">
        <v>31</v>
      </c>
      <c r="C21" s="51" t="s">
        <v>2117</v>
      </c>
      <c r="D21" s="56">
        <v>0</v>
      </c>
      <c r="E21" s="56">
        <v>0</v>
      </c>
      <c r="F21" s="56">
        <v>0</v>
      </c>
      <c r="G21" s="56">
        <v>0</v>
      </c>
      <c r="H21" s="56">
        <v>0</v>
      </c>
      <c r="I21" s="56">
        <v>0</v>
      </c>
      <c r="J21" s="56">
        <v>0</v>
      </c>
      <c r="K21" s="56">
        <v>0</v>
      </c>
      <c r="L21" s="56">
        <v>0</v>
      </c>
      <c r="M21" s="56">
        <v>0</v>
      </c>
      <c r="N21" s="56">
        <v>0</v>
      </c>
      <c r="O21" s="56">
        <v>0</v>
      </c>
      <c r="P21" s="51" t="s">
        <v>19</v>
      </c>
      <c r="Q21" s="51" t="s">
        <v>29</v>
      </c>
    </row>
    <row r="22" spans="1:19" x14ac:dyDescent="0.25">
      <c r="A22" s="51" t="s">
        <v>2098</v>
      </c>
      <c r="B22" s="51" t="s">
        <v>27</v>
      </c>
      <c r="C22" s="51" t="s">
        <v>2118</v>
      </c>
      <c r="D22" s="56">
        <v>0</v>
      </c>
      <c r="E22" s="56">
        <v>0</v>
      </c>
      <c r="F22" s="56">
        <v>0</v>
      </c>
      <c r="G22" s="56">
        <v>0</v>
      </c>
      <c r="H22" s="56">
        <v>0</v>
      </c>
      <c r="I22" s="56">
        <v>0</v>
      </c>
      <c r="J22" s="56">
        <v>0</v>
      </c>
      <c r="K22" s="56">
        <v>0</v>
      </c>
      <c r="L22" s="56">
        <v>0</v>
      </c>
      <c r="M22" s="56">
        <v>0</v>
      </c>
      <c r="N22" s="56">
        <v>0</v>
      </c>
      <c r="O22" s="56">
        <v>0</v>
      </c>
      <c r="P22" s="51" t="s">
        <v>19</v>
      </c>
      <c r="Q22" s="51" t="s">
        <v>29</v>
      </c>
    </row>
    <row r="23" spans="1:19" x14ac:dyDescent="0.25">
      <c r="A23" s="4" t="s">
        <v>2098</v>
      </c>
      <c r="B23" s="51" t="s">
        <v>43</v>
      </c>
      <c r="C23" s="4" t="s">
        <v>2119</v>
      </c>
      <c r="D23" s="54" t="s">
        <v>2093</v>
      </c>
      <c r="E23" s="54" t="s">
        <v>2093</v>
      </c>
      <c r="F23" s="54" t="s">
        <v>2093</v>
      </c>
      <c r="G23" s="54" t="s">
        <v>2093</v>
      </c>
      <c r="H23" s="54" t="s">
        <v>2093</v>
      </c>
      <c r="I23" s="54" t="s">
        <v>2093</v>
      </c>
      <c r="J23" s="54" t="s">
        <v>2093</v>
      </c>
      <c r="K23" s="54" t="s">
        <v>2093</v>
      </c>
      <c r="L23" s="54" t="s">
        <v>2093</v>
      </c>
      <c r="M23" s="54" t="s">
        <v>2093</v>
      </c>
      <c r="N23" s="54" t="s">
        <v>2093</v>
      </c>
      <c r="O23" s="54" t="s">
        <v>2093</v>
      </c>
      <c r="P23" s="51" t="s">
        <v>25</v>
      </c>
      <c r="Q23" s="51" t="s">
        <v>20</v>
      </c>
      <c r="S23" s="4" t="s">
        <v>2302</v>
      </c>
    </row>
    <row r="24" spans="1:19" x14ac:dyDescent="0.25">
      <c r="A24" s="5" t="s">
        <v>2098</v>
      </c>
      <c r="B24" s="51" t="s">
        <v>43</v>
      </c>
      <c r="C24" s="6" t="s">
        <v>2120</v>
      </c>
      <c r="D24" s="54">
        <v>0</v>
      </c>
      <c r="E24" s="54">
        <v>0</v>
      </c>
      <c r="F24" s="54">
        <v>0</v>
      </c>
      <c r="G24" s="54">
        <v>0</v>
      </c>
      <c r="H24" s="54">
        <v>0</v>
      </c>
      <c r="I24" s="54">
        <v>0</v>
      </c>
      <c r="J24" s="54">
        <v>0</v>
      </c>
      <c r="K24" s="54">
        <v>0</v>
      </c>
      <c r="L24" s="54">
        <v>0</v>
      </c>
      <c r="M24" s="54">
        <v>0</v>
      </c>
      <c r="N24" s="54">
        <v>0</v>
      </c>
      <c r="O24" s="54">
        <v>0</v>
      </c>
      <c r="P24" s="51" t="s">
        <v>19</v>
      </c>
      <c r="Q24" s="51" t="s">
        <v>29</v>
      </c>
    </row>
    <row r="25" spans="1:19" x14ac:dyDescent="0.25">
      <c r="A25" s="5" t="s">
        <v>2098</v>
      </c>
      <c r="B25" s="51" t="s">
        <v>27</v>
      </c>
      <c r="C25" s="51" t="s">
        <v>2121</v>
      </c>
      <c r="D25" s="54">
        <v>0</v>
      </c>
      <c r="E25" s="54">
        <v>0</v>
      </c>
      <c r="F25" s="54">
        <v>0</v>
      </c>
      <c r="G25" s="54">
        <v>0</v>
      </c>
      <c r="H25" s="54">
        <v>0</v>
      </c>
      <c r="I25" s="54">
        <v>0</v>
      </c>
      <c r="J25" s="54">
        <v>0</v>
      </c>
      <c r="K25" s="54">
        <v>0</v>
      </c>
      <c r="L25" s="54">
        <v>0</v>
      </c>
      <c r="M25" s="54">
        <v>0</v>
      </c>
      <c r="N25" s="54">
        <v>0</v>
      </c>
      <c r="O25" s="54">
        <v>0</v>
      </c>
      <c r="P25" s="51" t="s">
        <v>19</v>
      </c>
      <c r="Q25" s="51" t="s">
        <v>29</v>
      </c>
    </row>
    <row r="26" spans="1:19" x14ac:dyDescent="0.25">
      <c r="A26" s="5" t="s">
        <v>2098</v>
      </c>
      <c r="B26" s="51" t="s">
        <v>27</v>
      </c>
      <c r="C26" s="6" t="s">
        <v>2122</v>
      </c>
      <c r="D26" s="54">
        <v>0</v>
      </c>
      <c r="E26" s="54">
        <v>0</v>
      </c>
      <c r="F26" s="54">
        <v>0</v>
      </c>
      <c r="G26" s="54">
        <v>0</v>
      </c>
      <c r="H26" s="54">
        <v>0</v>
      </c>
      <c r="I26" s="54">
        <v>0</v>
      </c>
      <c r="J26" s="54">
        <v>0</v>
      </c>
      <c r="K26" s="54">
        <v>0</v>
      </c>
      <c r="L26" s="54">
        <v>0</v>
      </c>
      <c r="M26" s="54">
        <v>0</v>
      </c>
      <c r="N26" s="54">
        <v>0</v>
      </c>
      <c r="O26" s="54">
        <v>0</v>
      </c>
      <c r="P26" s="51" t="s">
        <v>19</v>
      </c>
      <c r="Q26" s="51" t="s">
        <v>29</v>
      </c>
    </row>
    <row r="27" spans="1:19" x14ac:dyDescent="0.25">
      <c r="A27" s="5" t="s">
        <v>2098</v>
      </c>
      <c r="B27" s="51" t="s">
        <v>57</v>
      </c>
      <c r="C27" s="6" t="s">
        <v>2123</v>
      </c>
      <c r="D27" s="54">
        <v>0</v>
      </c>
      <c r="E27" s="54">
        <v>0</v>
      </c>
      <c r="F27" s="54">
        <v>0</v>
      </c>
      <c r="G27" s="54">
        <v>0</v>
      </c>
      <c r="H27" s="54">
        <v>0</v>
      </c>
      <c r="I27" s="54">
        <v>0</v>
      </c>
      <c r="J27" s="54">
        <v>0</v>
      </c>
      <c r="K27" s="54">
        <v>0</v>
      </c>
      <c r="L27" s="54">
        <v>0</v>
      </c>
      <c r="M27" s="54">
        <v>0</v>
      </c>
      <c r="N27" s="54">
        <v>0</v>
      </c>
      <c r="O27" s="54">
        <v>0</v>
      </c>
      <c r="P27" s="51" t="s">
        <v>19</v>
      </c>
      <c r="Q27" s="51" t="s">
        <v>29</v>
      </c>
    </row>
    <row r="28" spans="1:19" x14ac:dyDescent="0.25">
      <c r="A28" s="5" t="s">
        <v>2098</v>
      </c>
      <c r="B28" s="51" t="s">
        <v>27</v>
      </c>
      <c r="C28" s="6" t="s">
        <v>2124</v>
      </c>
      <c r="D28" s="54">
        <v>0</v>
      </c>
      <c r="E28" s="54">
        <v>0</v>
      </c>
      <c r="F28" s="54">
        <v>0</v>
      </c>
      <c r="G28" s="54">
        <v>0</v>
      </c>
      <c r="H28" s="54">
        <v>0</v>
      </c>
      <c r="I28" s="54">
        <v>0</v>
      </c>
      <c r="J28" s="54">
        <v>0</v>
      </c>
      <c r="K28" s="54">
        <v>0</v>
      </c>
      <c r="L28" s="54">
        <v>0</v>
      </c>
      <c r="M28" s="54">
        <v>0</v>
      </c>
      <c r="N28" s="54">
        <v>0</v>
      </c>
      <c r="O28" s="54">
        <v>0</v>
      </c>
      <c r="P28" s="51" t="s">
        <v>19</v>
      </c>
      <c r="Q28" s="51" t="s">
        <v>29</v>
      </c>
    </row>
    <row r="29" spans="1:19" x14ac:dyDescent="0.25">
      <c r="A29" s="5" t="s">
        <v>2098</v>
      </c>
      <c r="B29" s="51" t="s">
        <v>27</v>
      </c>
      <c r="C29" s="6" t="s">
        <v>2125</v>
      </c>
      <c r="D29" s="54">
        <v>0</v>
      </c>
      <c r="E29" s="54">
        <v>0</v>
      </c>
      <c r="F29" s="54">
        <v>0</v>
      </c>
      <c r="G29" s="54">
        <v>0</v>
      </c>
      <c r="H29" s="54">
        <v>0</v>
      </c>
      <c r="I29" s="54">
        <v>0</v>
      </c>
      <c r="J29" s="54">
        <v>0</v>
      </c>
      <c r="K29" s="54">
        <v>0</v>
      </c>
      <c r="L29" s="54">
        <v>0</v>
      </c>
      <c r="M29" s="54">
        <v>0</v>
      </c>
      <c r="N29" s="54">
        <v>0</v>
      </c>
      <c r="O29" s="54">
        <v>0</v>
      </c>
      <c r="P29" s="51" t="s">
        <v>19</v>
      </c>
      <c r="Q29" s="51" t="s">
        <v>29</v>
      </c>
    </row>
    <row r="30" spans="1:19" ht="15.75" customHeight="1" x14ac:dyDescent="0.25">
      <c r="A30" s="5" t="s">
        <v>2098</v>
      </c>
      <c r="B30" s="51" t="s">
        <v>60</v>
      </c>
      <c r="C30" s="6" t="s">
        <v>2126</v>
      </c>
      <c r="D30" s="61" t="s">
        <v>2093</v>
      </c>
      <c r="E30" s="61" t="s">
        <v>2093</v>
      </c>
      <c r="F30" s="61" t="s">
        <v>2093</v>
      </c>
      <c r="G30" s="61" t="s">
        <v>2093</v>
      </c>
      <c r="H30" s="61" t="s">
        <v>2093</v>
      </c>
      <c r="I30" s="41">
        <v>300</v>
      </c>
      <c r="J30" s="41">
        <v>300</v>
      </c>
      <c r="K30" s="41">
        <v>300</v>
      </c>
      <c r="L30" s="41">
        <v>300</v>
      </c>
      <c r="M30" s="41">
        <v>300</v>
      </c>
      <c r="N30" s="41">
        <v>300</v>
      </c>
      <c r="O30" s="41">
        <v>300</v>
      </c>
      <c r="P30" s="51" t="s">
        <v>19</v>
      </c>
      <c r="Q30" s="51" t="s">
        <v>2109</v>
      </c>
      <c r="S30" s="51" t="s">
        <v>2238</v>
      </c>
    </row>
    <row r="31" spans="1:19" x14ac:dyDescent="0.25">
      <c r="A31" s="5" t="s">
        <v>2098</v>
      </c>
      <c r="C31" s="6" t="s">
        <v>2127</v>
      </c>
      <c r="D31" s="54" t="s">
        <v>2093</v>
      </c>
      <c r="E31" s="54" t="s">
        <v>2093</v>
      </c>
      <c r="F31" s="54" t="s">
        <v>2093</v>
      </c>
      <c r="G31" s="54" t="s">
        <v>2093</v>
      </c>
      <c r="H31" s="54" t="s">
        <v>2093</v>
      </c>
      <c r="I31" s="54" t="s">
        <v>2093</v>
      </c>
      <c r="J31" s="54" t="s">
        <v>2093</v>
      </c>
      <c r="K31" s="54" t="s">
        <v>2093</v>
      </c>
      <c r="L31" s="54" t="s">
        <v>2093</v>
      </c>
      <c r="M31" s="54" t="s">
        <v>2093</v>
      </c>
      <c r="N31" s="54" t="s">
        <v>2093</v>
      </c>
      <c r="O31" s="54" t="s">
        <v>2093</v>
      </c>
      <c r="S31" s="51" t="s">
        <v>2128</v>
      </c>
    </row>
    <row r="32" spans="1:19" x14ac:dyDescent="0.25">
      <c r="A32" s="5" t="s">
        <v>2098</v>
      </c>
      <c r="B32" s="51" t="s">
        <v>60</v>
      </c>
      <c r="C32" s="6" t="s">
        <v>2129</v>
      </c>
      <c r="D32" s="54" t="s">
        <v>2093</v>
      </c>
      <c r="E32" s="54" t="s">
        <v>2093</v>
      </c>
      <c r="F32" s="54" t="s">
        <v>2093</v>
      </c>
      <c r="G32" s="54" t="s">
        <v>2093</v>
      </c>
      <c r="H32" s="54" t="s">
        <v>2093</v>
      </c>
      <c r="I32" s="54" t="s">
        <v>2093</v>
      </c>
      <c r="J32" s="54" t="s">
        <v>2093</v>
      </c>
      <c r="K32" s="54" t="s">
        <v>2093</v>
      </c>
      <c r="L32" s="54" t="s">
        <v>2093</v>
      </c>
      <c r="M32" s="54" t="s">
        <v>2093</v>
      </c>
      <c r="N32" s="54" t="s">
        <v>2093</v>
      </c>
      <c r="O32" s="54" t="s">
        <v>2093</v>
      </c>
      <c r="P32" s="51" t="s">
        <v>19</v>
      </c>
      <c r="Q32" s="51" t="s">
        <v>2109</v>
      </c>
      <c r="S32" s="51" t="s">
        <v>2238</v>
      </c>
    </row>
    <row r="33" spans="1:19" x14ac:dyDescent="0.25">
      <c r="A33" s="5" t="s">
        <v>2098</v>
      </c>
      <c r="B33" s="51" t="s">
        <v>60</v>
      </c>
      <c r="C33" s="6" t="s">
        <v>2130</v>
      </c>
      <c r="D33" s="54" t="s">
        <v>2093</v>
      </c>
      <c r="E33" s="54" t="s">
        <v>2093</v>
      </c>
      <c r="F33" s="54" t="s">
        <v>2093</v>
      </c>
      <c r="G33" s="54" t="s">
        <v>2093</v>
      </c>
      <c r="H33" s="54" t="s">
        <v>2093</v>
      </c>
      <c r="I33" s="54" t="s">
        <v>2093</v>
      </c>
      <c r="J33" s="54" t="s">
        <v>2093</v>
      </c>
      <c r="K33" s="54" t="s">
        <v>2093</v>
      </c>
      <c r="L33" s="54" t="s">
        <v>2093</v>
      </c>
      <c r="M33" s="41">
        <v>182.5</v>
      </c>
      <c r="N33" s="41">
        <v>182.5</v>
      </c>
      <c r="O33" s="41">
        <v>182.5</v>
      </c>
      <c r="P33" s="51" t="s">
        <v>19</v>
      </c>
      <c r="Q33" s="51" t="s">
        <v>2109</v>
      </c>
      <c r="S33" s="42" t="s">
        <v>2237</v>
      </c>
    </row>
    <row r="34" spans="1:19" x14ac:dyDescent="0.25">
      <c r="A34" s="5" t="s">
        <v>2098</v>
      </c>
      <c r="B34" s="51" t="s">
        <v>46</v>
      </c>
      <c r="C34" s="7" t="s">
        <v>2131</v>
      </c>
      <c r="D34" s="54">
        <v>0</v>
      </c>
      <c r="E34" s="54">
        <v>0</v>
      </c>
      <c r="F34" s="54">
        <v>0</v>
      </c>
      <c r="G34" s="54">
        <v>0</v>
      </c>
      <c r="H34" s="54">
        <v>0</v>
      </c>
      <c r="I34" s="54">
        <v>0</v>
      </c>
      <c r="J34" s="54">
        <v>0</v>
      </c>
      <c r="K34" s="54">
        <v>0</v>
      </c>
      <c r="L34" s="54">
        <v>0</v>
      </c>
      <c r="M34" s="54">
        <v>0</v>
      </c>
      <c r="N34" s="54">
        <v>0</v>
      </c>
      <c r="O34" s="54">
        <v>0</v>
      </c>
      <c r="P34" s="51" t="s">
        <v>25</v>
      </c>
      <c r="Q34" s="51" t="s">
        <v>29</v>
      </c>
    </row>
    <row r="35" spans="1:19" x14ac:dyDescent="0.25">
      <c r="A35" s="5" t="s">
        <v>2098</v>
      </c>
      <c r="B35" t="s">
        <v>23</v>
      </c>
      <c r="C35" s="7" t="s">
        <v>2132</v>
      </c>
      <c r="D35" s="54" t="s">
        <v>2093</v>
      </c>
      <c r="E35" s="54" t="s">
        <v>2093</v>
      </c>
      <c r="F35" s="54" t="s">
        <v>2093</v>
      </c>
      <c r="G35" s="54" t="s">
        <v>2093</v>
      </c>
      <c r="H35" s="54" t="s">
        <v>2093</v>
      </c>
      <c r="I35" s="54" t="s">
        <v>2093</v>
      </c>
      <c r="J35" s="54" t="s">
        <v>2093</v>
      </c>
      <c r="K35" s="54" t="s">
        <v>2093</v>
      </c>
      <c r="L35" s="54" t="s">
        <v>2093</v>
      </c>
      <c r="M35" s="54" t="s">
        <v>2093</v>
      </c>
      <c r="N35" s="54" t="s">
        <v>2093</v>
      </c>
      <c r="O35" s="54" t="s">
        <v>2093</v>
      </c>
      <c r="P35" s="51" t="s">
        <v>25</v>
      </c>
      <c r="Q35" s="51" t="s">
        <v>20</v>
      </c>
    </row>
    <row r="36" spans="1:19" x14ac:dyDescent="0.25">
      <c r="A36" s="5" t="s">
        <v>2098</v>
      </c>
      <c r="B36" t="s">
        <v>23</v>
      </c>
      <c r="C36" s="7" t="s">
        <v>2133</v>
      </c>
      <c r="D36" s="54">
        <v>0</v>
      </c>
      <c r="E36" s="54">
        <v>0</v>
      </c>
      <c r="F36" s="54">
        <v>0</v>
      </c>
      <c r="G36" s="54">
        <v>0</v>
      </c>
      <c r="H36" s="54">
        <v>0</v>
      </c>
      <c r="I36" s="54">
        <v>0</v>
      </c>
      <c r="J36" s="54">
        <v>0</v>
      </c>
      <c r="K36" s="54">
        <v>0</v>
      </c>
      <c r="L36" s="54">
        <v>0</v>
      </c>
      <c r="M36" s="54">
        <v>0</v>
      </c>
      <c r="N36" s="54">
        <v>0</v>
      </c>
      <c r="O36" s="54">
        <v>0</v>
      </c>
      <c r="P36" s="51" t="s">
        <v>25</v>
      </c>
      <c r="Q36" s="51" t="s">
        <v>29</v>
      </c>
    </row>
    <row r="37" spans="1:19" x14ac:dyDescent="0.25">
      <c r="A37" s="5" t="s">
        <v>2098</v>
      </c>
      <c r="B37" s="51" t="s">
        <v>43</v>
      </c>
      <c r="C37" s="7" t="s">
        <v>2134</v>
      </c>
      <c r="D37" s="54" t="s">
        <v>2093</v>
      </c>
      <c r="E37" s="54" t="s">
        <v>2093</v>
      </c>
      <c r="F37" s="54" t="s">
        <v>2093</v>
      </c>
      <c r="G37" s="54" t="s">
        <v>2093</v>
      </c>
      <c r="H37" s="54" t="s">
        <v>2093</v>
      </c>
      <c r="I37" s="54" t="s">
        <v>2093</v>
      </c>
      <c r="J37" s="54" t="s">
        <v>2093</v>
      </c>
      <c r="K37" s="54" t="s">
        <v>2093</v>
      </c>
      <c r="L37" s="54" t="s">
        <v>2093</v>
      </c>
      <c r="M37" s="54" t="s">
        <v>2093</v>
      </c>
      <c r="N37" s="54" t="s">
        <v>2093</v>
      </c>
      <c r="O37" s="54" t="s">
        <v>2093</v>
      </c>
      <c r="P37" s="51" t="s">
        <v>25</v>
      </c>
      <c r="Q37" s="51" t="s">
        <v>20</v>
      </c>
    </row>
    <row r="38" spans="1:19" x14ac:dyDescent="0.25">
      <c r="A38" s="5" t="s">
        <v>2098</v>
      </c>
      <c r="B38" s="51" t="s">
        <v>43</v>
      </c>
      <c r="C38" s="7" t="s">
        <v>2135</v>
      </c>
      <c r="D38" s="54">
        <v>0</v>
      </c>
      <c r="E38" s="54">
        <v>0</v>
      </c>
      <c r="F38" s="54">
        <v>0</v>
      </c>
      <c r="G38" s="54">
        <v>0</v>
      </c>
      <c r="H38" s="54">
        <v>0</v>
      </c>
      <c r="I38" s="54">
        <v>0</v>
      </c>
      <c r="J38" s="54">
        <v>0</v>
      </c>
      <c r="K38" s="54">
        <v>0</v>
      </c>
      <c r="L38" s="54">
        <v>0</v>
      </c>
      <c r="M38" s="54">
        <v>0</v>
      </c>
      <c r="N38" s="54">
        <v>0</v>
      </c>
      <c r="O38" s="54">
        <v>0</v>
      </c>
      <c r="P38" s="51" t="s">
        <v>25</v>
      </c>
      <c r="Q38" s="51" t="s">
        <v>29</v>
      </c>
    </row>
    <row r="39" spans="1:19" x14ac:dyDescent="0.25">
      <c r="A39" s="5" t="s">
        <v>2098</v>
      </c>
      <c r="B39" s="62" t="s">
        <v>46</v>
      </c>
      <c r="C39" s="7" t="s">
        <v>2136</v>
      </c>
      <c r="D39" s="54" t="s">
        <v>2093</v>
      </c>
      <c r="E39" s="54" t="s">
        <v>2093</v>
      </c>
      <c r="F39" s="54" t="s">
        <v>2093</v>
      </c>
      <c r="G39" s="54" t="s">
        <v>2093</v>
      </c>
      <c r="H39" s="54" t="s">
        <v>2093</v>
      </c>
      <c r="I39" s="54" t="s">
        <v>2093</v>
      </c>
      <c r="J39" s="54" t="s">
        <v>2093</v>
      </c>
      <c r="K39" s="54" t="s">
        <v>2093</v>
      </c>
      <c r="L39" s="54" t="s">
        <v>2093</v>
      </c>
      <c r="M39" s="54" t="s">
        <v>2093</v>
      </c>
      <c r="N39" s="54" t="s">
        <v>2093</v>
      </c>
      <c r="O39" s="54" t="s">
        <v>2093</v>
      </c>
      <c r="P39" s="62" t="s">
        <v>25</v>
      </c>
      <c r="Q39" s="62" t="s">
        <v>20</v>
      </c>
    </row>
    <row r="40" spans="1:19" x14ac:dyDescent="0.25">
      <c r="A40" s="5" t="s">
        <v>2098</v>
      </c>
      <c r="B40" s="62" t="s">
        <v>46</v>
      </c>
      <c r="C40" s="7" t="s">
        <v>2136</v>
      </c>
      <c r="D40" s="54" t="s">
        <v>2093</v>
      </c>
      <c r="E40" s="54" t="s">
        <v>2093</v>
      </c>
      <c r="F40" s="54" t="s">
        <v>2093</v>
      </c>
      <c r="G40" s="54" t="s">
        <v>2093</v>
      </c>
      <c r="H40" s="54" t="s">
        <v>2093</v>
      </c>
      <c r="I40" s="54" t="s">
        <v>2093</v>
      </c>
      <c r="J40" s="54" t="s">
        <v>2093</v>
      </c>
      <c r="K40" s="54" t="s">
        <v>2093</v>
      </c>
      <c r="L40" s="54" t="s">
        <v>2093</v>
      </c>
      <c r="M40" s="54" t="s">
        <v>2093</v>
      </c>
      <c r="N40" s="54" t="s">
        <v>2093</v>
      </c>
      <c r="O40" s="54" t="s">
        <v>2093</v>
      </c>
      <c r="P40" s="62" t="s">
        <v>25</v>
      </c>
      <c r="Q40" s="62" t="s">
        <v>20</v>
      </c>
    </row>
    <row r="41" spans="1:19" x14ac:dyDescent="0.25">
      <c r="A41" s="5" t="s">
        <v>2098</v>
      </c>
      <c r="B41" s="62" t="s">
        <v>46</v>
      </c>
      <c r="C41" s="7" t="s">
        <v>2137</v>
      </c>
      <c r="D41" s="54" t="s">
        <v>2093</v>
      </c>
      <c r="E41" s="54" t="s">
        <v>2093</v>
      </c>
      <c r="F41" s="54" t="s">
        <v>2093</v>
      </c>
      <c r="G41" s="54" t="s">
        <v>2093</v>
      </c>
      <c r="H41" s="54" t="s">
        <v>2093</v>
      </c>
      <c r="I41" s="54" t="s">
        <v>2093</v>
      </c>
      <c r="J41" s="54" t="s">
        <v>2093</v>
      </c>
      <c r="K41" s="54" t="s">
        <v>2093</v>
      </c>
      <c r="L41" s="54" t="s">
        <v>2093</v>
      </c>
      <c r="M41" s="54" t="s">
        <v>2093</v>
      </c>
      <c r="N41" s="54" t="s">
        <v>2093</v>
      </c>
      <c r="O41" s="54" t="s">
        <v>2093</v>
      </c>
      <c r="P41" s="62" t="s">
        <v>25</v>
      </c>
      <c r="S41" s="51" t="s">
        <v>2128</v>
      </c>
    </row>
    <row r="42" spans="1:19" x14ac:dyDescent="0.25">
      <c r="A42" s="5" t="s">
        <v>2098</v>
      </c>
      <c r="B42" s="62" t="s">
        <v>46</v>
      </c>
      <c r="C42" s="7" t="s">
        <v>2138</v>
      </c>
      <c r="D42" s="54" t="s">
        <v>2093</v>
      </c>
      <c r="E42" s="54" t="s">
        <v>2093</v>
      </c>
      <c r="F42" s="54" t="s">
        <v>2093</v>
      </c>
      <c r="G42" s="54" t="s">
        <v>2093</v>
      </c>
      <c r="H42" s="54" t="s">
        <v>2093</v>
      </c>
      <c r="I42" s="54" t="s">
        <v>2093</v>
      </c>
      <c r="J42" s="54" t="s">
        <v>2093</v>
      </c>
      <c r="K42" s="54" t="s">
        <v>2093</v>
      </c>
      <c r="L42" s="54" t="s">
        <v>2093</v>
      </c>
      <c r="M42" s="54" t="s">
        <v>2093</v>
      </c>
      <c r="N42" s="54" t="s">
        <v>2093</v>
      </c>
      <c r="O42" s="54" t="s">
        <v>2093</v>
      </c>
      <c r="P42" s="62" t="s">
        <v>25</v>
      </c>
      <c r="S42" s="51" t="s">
        <v>2128</v>
      </c>
    </row>
    <row r="43" spans="1:19" x14ac:dyDescent="0.25">
      <c r="A43" s="5" t="s">
        <v>2098</v>
      </c>
      <c r="B43" s="62" t="s">
        <v>46</v>
      </c>
      <c r="C43" s="7" t="s">
        <v>2139</v>
      </c>
      <c r="D43" s="54" t="s">
        <v>2093</v>
      </c>
      <c r="E43" s="54" t="s">
        <v>2093</v>
      </c>
      <c r="F43" s="54" t="s">
        <v>2093</v>
      </c>
      <c r="G43" s="54" t="s">
        <v>2093</v>
      </c>
      <c r="H43" s="54" t="s">
        <v>2093</v>
      </c>
      <c r="I43" s="54" t="s">
        <v>2093</v>
      </c>
      <c r="J43" s="54" t="s">
        <v>2093</v>
      </c>
      <c r="K43" s="54" t="s">
        <v>2093</v>
      </c>
      <c r="L43" s="54" t="s">
        <v>2093</v>
      </c>
      <c r="M43" s="54" t="s">
        <v>2093</v>
      </c>
      <c r="N43" s="54" t="s">
        <v>2093</v>
      </c>
      <c r="O43" s="54" t="s">
        <v>2093</v>
      </c>
      <c r="P43" s="62" t="s">
        <v>25</v>
      </c>
      <c r="S43" s="51" t="s">
        <v>2128</v>
      </c>
    </row>
    <row r="44" spans="1:19" x14ac:dyDescent="0.25">
      <c r="A44" s="5" t="s">
        <v>2098</v>
      </c>
      <c r="C44" s="7" t="s">
        <v>2140</v>
      </c>
      <c r="D44" s="54" t="s">
        <v>2093</v>
      </c>
      <c r="E44" s="54" t="s">
        <v>2093</v>
      </c>
      <c r="F44" s="54" t="s">
        <v>2093</v>
      </c>
      <c r="G44" s="54" t="s">
        <v>2093</v>
      </c>
      <c r="H44" s="54" t="s">
        <v>2093</v>
      </c>
      <c r="I44" s="54" t="s">
        <v>2093</v>
      </c>
      <c r="J44" s="54" t="s">
        <v>2093</v>
      </c>
      <c r="K44" s="54" t="s">
        <v>2093</v>
      </c>
      <c r="L44" s="54" t="s">
        <v>2093</v>
      </c>
      <c r="M44" s="54" t="s">
        <v>2093</v>
      </c>
      <c r="N44" s="54" t="s">
        <v>2093</v>
      </c>
      <c r="O44" s="54" t="s">
        <v>2093</v>
      </c>
      <c r="S44" s="51" t="s">
        <v>2128</v>
      </c>
    </row>
    <row r="45" spans="1:19" x14ac:dyDescent="0.25">
      <c r="A45" s="5" t="s">
        <v>2098</v>
      </c>
      <c r="C45" s="7" t="s">
        <v>2141</v>
      </c>
      <c r="D45" s="54" t="s">
        <v>2093</v>
      </c>
      <c r="E45" s="54" t="s">
        <v>2093</v>
      </c>
      <c r="F45" s="54" t="s">
        <v>2093</v>
      </c>
      <c r="G45" s="54" t="s">
        <v>2093</v>
      </c>
      <c r="H45" s="54" t="s">
        <v>2093</v>
      </c>
      <c r="I45" s="54" t="s">
        <v>2093</v>
      </c>
      <c r="J45" s="54" t="s">
        <v>2093</v>
      </c>
      <c r="K45" s="54" t="s">
        <v>2093</v>
      </c>
      <c r="L45" s="54" t="s">
        <v>2093</v>
      </c>
      <c r="M45" s="54" t="s">
        <v>2093</v>
      </c>
      <c r="N45" s="54" t="s">
        <v>2093</v>
      </c>
      <c r="O45" s="54" t="s">
        <v>2093</v>
      </c>
      <c r="S45" s="51" t="s">
        <v>2128</v>
      </c>
    </row>
    <row r="46" spans="1:19" x14ac:dyDescent="0.25">
      <c r="A46" s="5" t="s">
        <v>2098</v>
      </c>
      <c r="C46" s="7" t="s">
        <v>2142</v>
      </c>
      <c r="D46" s="54" t="s">
        <v>2093</v>
      </c>
      <c r="E46" s="54" t="s">
        <v>2093</v>
      </c>
      <c r="F46" s="54" t="s">
        <v>2093</v>
      </c>
      <c r="G46" s="54" t="s">
        <v>2093</v>
      </c>
      <c r="H46" s="54" t="s">
        <v>2093</v>
      </c>
      <c r="I46" s="54" t="s">
        <v>2093</v>
      </c>
      <c r="J46" s="54" t="s">
        <v>2093</v>
      </c>
      <c r="K46" s="54" t="s">
        <v>2093</v>
      </c>
      <c r="L46" s="54" t="s">
        <v>2093</v>
      </c>
      <c r="M46" s="54" t="s">
        <v>2093</v>
      </c>
      <c r="N46" s="54" t="s">
        <v>2093</v>
      </c>
      <c r="O46" s="54" t="s">
        <v>2093</v>
      </c>
      <c r="S46" s="51" t="s">
        <v>2128</v>
      </c>
    </row>
    <row r="47" spans="1:19" x14ac:dyDescent="0.25">
      <c r="A47" s="5" t="s">
        <v>2098</v>
      </c>
      <c r="C47" s="7" t="s">
        <v>2143</v>
      </c>
      <c r="D47" s="54" t="s">
        <v>2093</v>
      </c>
      <c r="E47" s="54" t="s">
        <v>2093</v>
      </c>
      <c r="F47" s="54" t="s">
        <v>2093</v>
      </c>
      <c r="G47" s="54" t="s">
        <v>2093</v>
      </c>
      <c r="H47" s="54" t="s">
        <v>2093</v>
      </c>
      <c r="I47" s="54" t="s">
        <v>2093</v>
      </c>
      <c r="J47" s="54" t="s">
        <v>2093</v>
      </c>
      <c r="K47" s="54" t="s">
        <v>2093</v>
      </c>
      <c r="L47" s="54" t="s">
        <v>2093</v>
      </c>
      <c r="M47" s="54" t="s">
        <v>2093</v>
      </c>
      <c r="N47" s="54" t="s">
        <v>2093</v>
      </c>
      <c r="O47" s="54" t="s">
        <v>2093</v>
      </c>
      <c r="S47" s="51" t="s">
        <v>2128</v>
      </c>
    </row>
    <row r="48" spans="1:19" x14ac:dyDescent="0.25">
      <c r="A48" s="5" t="s">
        <v>2098</v>
      </c>
      <c r="B48" s="51" t="s">
        <v>43</v>
      </c>
      <c r="C48" s="7" t="s">
        <v>2144</v>
      </c>
      <c r="D48" s="54">
        <v>0</v>
      </c>
      <c r="E48" s="54">
        <v>0</v>
      </c>
      <c r="F48" s="54">
        <v>0</v>
      </c>
      <c r="G48" s="54">
        <v>0</v>
      </c>
      <c r="H48" s="54">
        <v>0</v>
      </c>
      <c r="I48" s="54">
        <v>0</v>
      </c>
      <c r="J48" s="54">
        <v>0</v>
      </c>
      <c r="K48" s="54">
        <v>0</v>
      </c>
      <c r="L48" s="54">
        <v>0</v>
      </c>
      <c r="M48" s="54">
        <v>0</v>
      </c>
      <c r="N48" s="54">
        <v>0</v>
      </c>
      <c r="O48" s="54">
        <v>0</v>
      </c>
      <c r="P48" s="51" t="s">
        <v>25</v>
      </c>
      <c r="Q48" s="51" t="s">
        <v>29</v>
      </c>
    </row>
    <row r="49" spans="1:19" x14ac:dyDescent="0.25">
      <c r="A49" s="51" t="s">
        <v>2098</v>
      </c>
      <c r="B49" s="51" t="s">
        <v>43</v>
      </c>
      <c r="C49" s="51" t="s">
        <v>2145</v>
      </c>
      <c r="D49" s="54" t="s">
        <v>2093</v>
      </c>
      <c r="E49" s="54" t="s">
        <v>2093</v>
      </c>
      <c r="F49" s="54" t="s">
        <v>2093</v>
      </c>
      <c r="G49" s="54" t="s">
        <v>2093</v>
      </c>
      <c r="H49" s="54" t="s">
        <v>2093</v>
      </c>
      <c r="I49" s="54" t="s">
        <v>2093</v>
      </c>
      <c r="J49" s="54" t="s">
        <v>2093</v>
      </c>
      <c r="K49" s="54" t="s">
        <v>2093</v>
      </c>
      <c r="L49" s="54" t="s">
        <v>2093</v>
      </c>
      <c r="M49" s="54" t="s">
        <v>2093</v>
      </c>
      <c r="N49" s="54" t="s">
        <v>2093</v>
      </c>
      <c r="O49" s="54" t="s">
        <v>2093</v>
      </c>
      <c r="P49" s="51" t="s">
        <v>19</v>
      </c>
      <c r="Q49" s="51" t="s">
        <v>20</v>
      </c>
      <c r="S49" s="35"/>
    </row>
    <row r="50" spans="1:19" x14ac:dyDescent="0.25">
      <c r="A50" s="51" t="s">
        <v>773</v>
      </c>
      <c r="B50" s="51" t="s">
        <v>221</v>
      </c>
      <c r="C50" s="51" t="s">
        <v>2150</v>
      </c>
      <c r="D50" s="53">
        <v>250</v>
      </c>
      <c r="E50" s="53">
        <v>250</v>
      </c>
      <c r="F50" s="53">
        <v>250</v>
      </c>
      <c r="G50" s="53">
        <v>250</v>
      </c>
      <c r="H50" s="53">
        <v>250</v>
      </c>
      <c r="I50" s="53">
        <v>250</v>
      </c>
      <c r="J50" s="53">
        <v>250</v>
      </c>
      <c r="K50" s="53">
        <v>250</v>
      </c>
      <c r="L50" s="53">
        <v>250</v>
      </c>
      <c r="M50" s="53">
        <v>250</v>
      </c>
      <c r="N50" s="53">
        <v>250</v>
      </c>
      <c r="O50" s="53">
        <v>250</v>
      </c>
      <c r="P50" s="51" t="s">
        <v>25</v>
      </c>
      <c r="Q50" s="51" t="s">
        <v>2109</v>
      </c>
      <c r="S50" s="35" t="s">
        <v>2168</v>
      </c>
    </row>
    <row r="51" spans="1:19" x14ac:dyDescent="0.25">
      <c r="A51" s="51" t="s">
        <v>2098</v>
      </c>
      <c r="B51" s="51" t="s">
        <v>27</v>
      </c>
      <c r="C51" s="51" t="s">
        <v>2151</v>
      </c>
      <c r="D51" s="54" t="s">
        <v>2093</v>
      </c>
      <c r="E51" s="54" t="s">
        <v>2093</v>
      </c>
      <c r="F51" s="54" t="s">
        <v>2093</v>
      </c>
      <c r="G51" s="54" t="s">
        <v>2093</v>
      </c>
      <c r="H51" s="54" t="s">
        <v>2093</v>
      </c>
      <c r="I51" s="54" t="s">
        <v>2093</v>
      </c>
      <c r="J51" s="54" t="s">
        <v>2093</v>
      </c>
      <c r="K51" s="54" t="s">
        <v>2093</v>
      </c>
      <c r="L51" s="54" t="s">
        <v>2093</v>
      </c>
      <c r="M51" s="54" t="s">
        <v>2093</v>
      </c>
      <c r="N51" s="54" t="s">
        <v>2093</v>
      </c>
      <c r="O51" s="54" t="s">
        <v>2093</v>
      </c>
      <c r="P51" s="51" t="s">
        <v>19</v>
      </c>
      <c r="Q51" s="51" t="s">
        <v>20</v>
      </c>
    </row>
    <row r="52" spans="1:19" x14ac:dyDescent="0.25">
      <c r="A52" s="51" t="s">
        <v>1090</v>
      </c>
      <c r="B52" s="51" t="s">
        <v>23</v>
      </c>
      <c r="C52" s="51" t="s">
        <v>1091</v>
      </c>
      <c r="D52" s="51">
        <v>0.34</v>
      </c>
      <c r="E52" s="51">
        <v>0.26</v>
      </c>
      <c r="F52" s="51">
        <v>1.53</v>
      </c>
      <c r="G52" s="51">
        <v>1.28</v>
      </c>
      <c r="H52" s="51">
        <v>1.38</v>
      </c>
      <c r="I52" s="51">
        <v>2.64</v>
      </c>
      <c r="J52" s="51">
        <v>3.32</v>
      </c>
      <c r="K52" s="51">
        <v>2.2999999999999998</v>
      </c>
      <c r="L52" s="51">
        <v>1.19</v>
      </c>
      <c r="M52" s="51">
        <v>0.17</v>
      </c>
      <c r="N52" s="51">
        <v>0.17</v>
      </c>
      <c r="O52" s="51">
        <v>0</v>
      </c>
      <c r="P52" s="51" t="s">
        <v>25</v>
      </c>
      <c r="Q52" s="51" t="s">
        <v>20</v>
      </c>
      <c r="R52" s="51" t="s">
        <v>21</v>
      </c>
      <c r="S52" s="36" t="s">
        <v>2169</v>
      </c>
    </row>
    <row r="53" spans="1:19" x14ac:dyDescent="0.25">
      <c r="A53" s="37" t="s">
        <v>2188</v>
      </c>
      <c r="B53" s="51" t="s">
        <v>27</v>
      </c>
      <c r="C53" s="37" t="s">
        <v>2189</v>
      </c>
      <c r="D53" s="59" t="s">
        <v>2093</v>
      </c>
      <c r="E53" s="59" t="s">
        <v>2093</v>
      </c>
      <c r="F53" s="59" t="s">
        <v>2093</v>
      </c>
      <c r="G53" s="59" t="s">
        <v>2093</v>
      </c>
      <c r="H53" s="59" t="s">
        <v>2093</v>
      </c>
      <c r="I53" s="59" t="s">
        <v>2093</v>
      </c>
      <c r="J53" s="59" t="s">
        <v>2093</v>
      </c>
      <c r="K53" s="59" t="s">
        <v>2093</v>
      </c>
      <c r="L53" s="59" t="s">
        <v>2093</v>
      </c>
      <c r="M53" s="59" t="s">
        <v>2093</v>
      </c>
      <c r="N53" s="59" t="s">
        <v>2093</v>
      </c>
      <c r="O53" s="59" t="s">
        <v>2093</v>
      </c>
      <c r="P53" s="51" t="s">
        <v>19</v>
      </c>
      <c r="Q53" s="51" t="s">
        <v>2109</v>
      </c>
      <c r="S53" s="51" t="s">
        <v>2210</v>
      </c>
    </row>
    <row r="54" spans="1:19" x14ac:dyDescent="0.25">
      <c r="A54" s="51" t="s">
        <v>2190</v>
      </c>
      <c r="B54" s="62" t="s">
        <v>23</v>
      </c>
      <c r="C54" s="37" t="s">
        <v>2228</v>
      </c>
      <c r="D54" s="51">
        <v>1</v>
      </c>
      <c r="E54" s="51">
        <v>1</v>
      </c>
      <c r="F54" s="51">
        <v>1</v>
      </c>
      <c r="G54" s="51">
        <v>1</v>
      </c>
      <c r="H54" s="51">
        <v>1</v>
      </c>
      <c r="I54" s="51">
        <v>1</v>
      </c>
      <c r="J54" s="51">
        <v>1</v>
      </c>
      <c r="K54" s="51">
        <v>1</v>
      </c>
      <c r="L54" s="51">
        <v>1</v>
      </c>
      <c r="M54" s="51">
        <v>1</v>
      </c>
      <c r="N54" s="51">
        <v>1</v>
      </c>
      <c r="O54" s="51">
        <v>1</v>
      </c>
      <c r="P54" s="51" t="s">
        <v>25</v>
      </c>
      <c r="Q54" s="62" t="s">
        <v>2109</v>
      </c>
      <c r="S54" s="35" t="s">
        <v>2240</v>
      </c>
    </row>
    <row r="55" spans="1:19" x14ac:dyDescent="0.25">
      <c r="A55" s="37" t="s">
        <v>2191</v>
      </c>
      <c r="B55" s="62" t="s">
        <v>46</v>
      </c>
      <c r="C55" s="37" t="s">
        <v>2229</v>
      </c>
      <c r="D55" s="51">
        <v>1.5</v>
      </c>
      <c r="E55" s="51">
        <v>1.5</v>
      </c>
      <c r="F55" s="51">
        <v>1.5</v>
      </c>
      <c r="G55" s="51">
        <v>1.5</v>
      </c>
      <c r="H55" s="51">
        <v>1.5</v>
      </c>
      <c r="I55" s="51">
        <v>1.5</v>
      </c>
      <c r="J55" s="51">
        <v>1.5</v>
      </c>
      <c r="K55" s="51">
        <v>1.5</v>
      </c>
      <c r="L55" s="51">
        <v>1.5</v>
      </c>
      <c r="M55" s="51">
        <v>1.5</v>
      </c>
      <c r="N55" s="51">
        <v>1.5</v>
      </c>
      <c r="O55" s="51">
        <v>1.5</v>
      </c>
      <c r="P55" s="51" t="s">
        <v>25</v>
      </c>
      <c r="Q55" s="62" t="s">
        <v>2109</v>
      </c>
      <c r="S55" s="35" t="s">
        <v>2241</v>
      </c>
    </row>
    <row r="56" spans="1:19" x14ac:dyDescent="0.25">
      <c r="A56" s="51" t="s">
        <v>2230</v>
      </c>
      <c r="B56" s="62" t="s">
        <v>46</v>
      </c>
      <c r="C56" s="37" t="s">
        <v>2232</v>
      </c>
      <c r="D56" s="51">
        <v>10</v>
      </c>
      <c r="E56" s="51">
        <v>10</v>
      </c>
      <c r="F56" s="51">
        <v>10</v>
      </c>
      <c r="G56" s="51">
        <v>10</v>
      </c>
      <c r="H56" s="51">
        <v>10</v>
      </c>
      <c r="I56" s="51">
        <v>10</v>
      </c>
      <c r="J56" s="51">
        <v>10</v>
      </c>
      <c r="K56" s="51">
        <v>10</v>
      </c>
      <c r="L56" s="51">
        <v>10</v>
      </c>
      <c r="M56" s="51">
        <v>10</v>
      </c>
      <c r="N56" s="51">
        <v>10</v>
      </c>
      <c r="O56" s="51">
        <v>10</v>
      </c>
      <c r="P56" s="51" t="s">
        <v>25</v>
      </c>
      <c r="Q56" s="62" t="s">
        <v>20</v>
      </c>
      <c r="S56" s="38"/>
    </row>
    <row r="57" spans="1:19" x14ac:dyDescent="0.25">
      <c r="A57" s="51" t="s">
        <v>2231</v>
      </c>
      <c r="B57" s="62" t="s">
        <v>46</v>
      </c>
      <c r="C57" s="37" t="s">
        <v>2233</v>
      </c>
      <c r="D57" s="51">
        <v>10</v>
      </c>
      <c r="E57" s="51">
        <v>10</v>
      </c>
      <c r="F57" s="51">
        <v>10</v>
      </c>
      <c r="G57" s="51">
        <v>10</v>
      </c>
      <c r="H57" s="51">
        <v>10</v>
      </c>
      <c r="I57" s="51">
        <v>10</v>
      </c>
      <c r="J57" s="51">
        <v>10</v>
      </c>
      <c r="K57" s="51">
        <v>10</v>
      </c>
      <c r="L57" s="51">
        <v>10</v>
      </c>
      <c r="M57" s="51">
        <v>10</v>
      </c>
      <c r="N57" s="51">
        <v>10</v>
      </c>
      <c r="O57" s="51">
        <v>10</v>
      </c>
      <c r="P57" s="51" t="s">
        <v>25</v>
      </c>
      <c r="Q57" s="62" t="s">
        <v>20</v>
      </c>
      <c r="S57" s="38"/>
    </row>
    <row r="58" spans="1:19" x14ac:dyDescent="0.25">
      <c r="A58" s="51" t="s">
        <v>2098</v>
      </c>
      <c r="B58" s="51" t="s">
        <v>27</v>
      </c>
      <c r="C58" s="37" t="s">
        <v>2211</v>
      </c>
      <c r="D58" s="59" t="s">
        <v>2093</v>
      </c>
      <c r="E58" s="59" t="s">
        <v>2093</v>
      </c>
      <c r="F58" s="59" t="s">
        <v>2093</v>
      </c>
      <c r="G58" s="59" t="s">
        <v>2093</v>
      </c>
      <c r="H58" s="59" t="s">
        <v>2093</v>
      </c>
      <c r="I58" s="59" t="s">
        <v>2093</v>
      </c>
      <c r="J58" s="59" t="s">
        <v>2093</v>
      </c>
      <c r="K58" s="59" t="s">
        <v>2093</v>
      </c>
      <c r="L58" s="59" t="s">
        <v>2093</v>
      </c>
      <c r="M58" s="59" t="s">
        <v>2093</v>
      </c>
      <c r="N58" s="59" t="s">
        <v>2093</v>
      </c>
      <c r="O58" s="59" t="s">
        <v>2093</v>
      </c>
      <c r="P58" s="51" t="s">
        <v>19</v>
      </c>
      <c r="Q58" s="51" t="s">
        <v>2109</v>
      </c>
      <c r="S58" s="38" t="s">
        <v>2220</v>
      </c>
    </row>
    <row r="59" spans="1:19" x14ac:dyDescent="0.25">
      <c r="A59" s="51" t="s">
        <v>2098</v>
      </c>
      <c r="B59" s="51" t="s">
        <v>27</v>
      </c>
      <c r="C59" s="37" t="s">
        <v>2212</v>
      </c>
      <c r="D59" s="59" t="s">
        <v>2093</v>
      </c>
      <c r="E59" s="59" t="s">
        <v>2093</v>
      </c>
      <c r="F59" s="59" t="s">
        <v>2093</v>
      </c>
      <c r="G59" s="59" t="s">
        <v>2093</v>
      </c>
      <c r="H59" s="59" t="s">
        <v>2093</v>
      </c>
      <c r="I59" s="59" t="s">
        <v>2093</v>
      </c>
      <c r="J59" s="59" t="s">
        <v>2093</v>
      </c>
      <c r="K59" s="59" t="s">
        <v>2093</v>
      </c>
      <c r="L59" s="59" t="s">
        <v>2093</v>
      </c>
      <c r="M59" s="59" t="s">
        <v>2093</v>
      </c>
      <c r="N59" s="59" t="s">
        <v>2093</v>
      </c>
      <c r="O59" s="59" t="s">
        <v>2093</v>
      </c>
      <c r="P59" s="51" t="s">
        <v>19</v>
      </c>
      <c r="Q59" s="51" t="s">
        <v>2109</v>
      </c>
      <c r="S59" s="38" t="s">
        <v>2221</v>
      </c>
    </row>
    <row r="60" spans="1:19" x14ac:dyDescent="0.25">
      <c r="A60" s="51" t="s">
        <v>2098</v>
      </c>
      <c r="B60" s="51" t="s">
        <v>27</v>
      </c>
      <c r="C60" s="37" t="s">
        <v>2213</v>
      </c>
      <c r="D60" s="59" t="s">
        <v>2093</v>
      </c>
      <c r="E60" s="59" t="s">
        <v>2093</v>
      </c>
      <c r="F60" s="59" t="s">
        <v>2093</v>
      </c>
      <c r="G60" s="59" t="s">
        <v>2093</v>
      </c>
      <c r="H60" s="59" t="s">
        <v>2093</v>
      </c>
      <c r="I60" s="59" t="s">
        <v>2093</v>
      </c>
      <c r="J60" s="59" t="s">
        <v>2093</v>
      </c>
      <c r="K60" s="59" t="s">
        <v>2093</v>
      </c>
      <c r="L60" s="59" t="s">
        <v>2093</v>
      </c>
      <c r="M60" s="59" t="s">
        <v>2093</v>
      </c>
      <c r="N60" s="59" t="s">
        <v>2093</v>
      </c>
      <c r="O60" s="59" t="s">
        <v>2093</v>
      </c>
      <c r="P60" s="51" t="s">
        <v>19</v>
      </c>
      <c r="Q60" s="51" t="s">
        <v>2109</v>
      </c>
      <c r="S60" s="38" t="s">
        <v>2222</v>
      </c>
    </row>
    <row r="61" spans="1:19" x14ac:dyDescent="0.25">
      <c r="A61" s="63" t="s">
        <v>2192</v>
      </c>
      <c r="B61" s="62" t="s">
        <v>43</v>
      </c>
      <c r="C61" s="51" t="s">
        <v>2214</v>
      </c>
      <c r="D61" s="59" t="s">
        <v>2093</v>
      </c>
      <c r="E61" s="59" t="s">
        <v>2093</v>
      </c>
      <c r="F61" s="59" t="s">
        <v>2093</v>
      </c>
      <c r="G61" s="59" t="s">
        <v>2093</v>
      </c>
      <c r="H61" s="59" t="s">
        <v>2093</v>
      </c>
      <c r="I61" s="59" t="s">
        <v>2093</v>
      </c>
      <c r="J61" s="59" t="s">
        <v>2093</v>
      </c>
      <c r="K61" s="59" t="s">
        <v>2093</v>
      </c>
      <c r="L61" s="59" t="s">
        <v>2093</v>
      </c>
      <c r="M61" s="59" t="s">
        <v>2093</v>
      </c>
      <c r="N61" s="59" t="s">
        <v>2093</v>
      </c>
      <c r="O61" s="59" t="s">
        <v>2093</v>
      </c>
      <c r="P61" s="51" t="s">
        <v>25</v>
      </c>
      <c r="Q61" s="62" t="s">
        <v>29</v>
      </c>
      <c r="S61" s="4" t="s">
        <v>2294</v>
      </c>
    </row>
    <row r="62" spans="1:19" x14ac:dyDescent="0.25">
      <c r="A62" s="63" t="s">
        <v>2193</v>
      </c>
      <c r="B62" s="62" t="s">
        <v>43</v>
      </c>
      <c r="C62" s="51" t="s">
        <v>2215</v>
      </c>
      <c r="D62" s="59" t="s">
        <v>2093</v>
      </c>
      <c r="E62" s="59" t="s">
        <v>2093</v>
      </c>
      <c r="F62" s="59" t="s">
        <v>2093</v>
      </c>
      <c r="G62" s="59" t="s">
        <v>2093</v>
      </c>
      <c r="H62" s="59" t="s">
        <v>2093</v>
      </c>
      <c r="I62" s="59" t="s">
        <v>2093</v>
      </c>
      <c r="J62" s="59" t="s">
        <v>2093</v>
      </c>
      <c r="K62" s="59" t="s">
        <v>2093</v>
      </c>
      <c r="L62" s="59" t="s">
        <v>2093</v>
      </c>
      <c r="M62" s="59" t="s">
        <v>2093</v>
      </c>
      <c r="N62" s="59" t="s">
        <v>2093</v>
      </c>
      <c r="O62" s="59" t="s">
        <v>2093</v>
      </c>
      <c r="P62" s="51" t="s">
        <v>25</v>
      </c>
      <c r="Q62" s="62" t="s">
        <v>29</v>
      </c>
      <c r="S62" s="4" t="s">
        <v>2294</v>
      </c>
    </row>
    <row r="63" spans="1:19" x14ac:dyDescent="0.25">
      <c r="A63" s="39" t="s">
        <v>2194</v>
      </c>
      <c r="B63" s="62" t="s">
        <v>43</v>
      </c>
      <c r="C63" s="51" t="s">
        <v>2216</v>
      </c>
      <c r="D63" s="39">
        <v>35</v>
      </c>
      <c r="E63" s="39">
        <v>35</v>
      </c>
      <c r="F63" s="39">
        <v>35</v>
      </c>
      <c r="G63" s="39">
        <v>35</v>
      </c>
      <c r="H63" s="39">
        <v>35</v>
      </c>
      <c r="I63" s="39">
        <v>35</v>
      </c>
      <c r="J63" s="39">
        <v>35</v>
      </c>
      <c r="K63" s="39">
        <v>35</v>
      </c>
      <c r="L63" s="39">
        <v>35</v>
      </c>
      <c r="M63" s="39">
        <v>35</v>
      </c>
      <c r="N63" s="39">
        <v>35</v>
      </c>
      <c r="O63" s="39">
        <v>35</v>
      </c>
      <c r="P63" s="51" t="s">
        <v>25</v>
      </c>
      <c r="Q63" s="62" t="s">
        <v>2242</v>
      </c>
      <c r="S63" s="4" t="s">
        <v>2295</v>
      </c>
    </row>
    <row r="64" spans="1:19" x14ac:dyDescent="0.25">
      <c r="A64" s="51" t="s">
        <v>2098</v>
      </c>
      <c r="B64" s="51" t="s">
        <v>43</v>
      </c>
      <c r="C64" s="37" t="s">
        <v>2217</v>
      </c>
      <c r="D64" s="59" t="s">
        <v>2093</v>
      </c>
      <c r="E64" s="59" t="s">
        <v>2093</v>
      </c>
      <c r="F64" s="59" t="s">
        <v>2093</v>
      </c>
      <c r="G64" s="59" t="s">
        <v>2093</v>
      </c>
      <c r="H64" s="59" t="s">
        <v>2093</v>
      </c>
      <c r="I64" s="59" t="s">
        <v>2093</v>
      </c>
      <c r="J64" s="59" t="s">
        <v>2093</v>
      </c>
      <c r="K64" s="59" t="s">
        <v>2093</v>
      </c>
      <c r="L64" s="59" t="s">
        <v>2093</v>
      </c>
      <c r="M64" s="59" t="s">
        <v>2093</v>
      </c>
      <c r="N64" s="59" t="s">
        <v>2093</v>
      </c>
      <c r="O64" s="59" t="s">
        <v>2093</v>
      </c>
      <c r="P64" s="51" t="s">
        <v>25</v>
      </c>
      <c r="Q64" s="51" t="s">
        <v>2109</v>
      </c>
      <c r="S64" s="38" t="s">
        <v>2255</v>
      </c>
    </row>
    <row r="65" spans="1:19" x14ac:dyDescent="0.25">
      <c r="A65" s="51" t="s">
        <v>2098</v>
      </c>
      <c r="B65" s="51" t="s">
        <v>221</v>
      </c>
      <c r="C65" s="37" t="s">
        <v>2218</v>
      </c>
      <c r="D65" s="51">
        <v>0</v>
      </c>
      <c r="E65" s="51">
        <v>0</v>
      </c>
      <c r="F65" s="51">
        <v>0</v>
      </c>
      <c r="G65" s="51">
        <v>0</v>
      </c>
      <c r="H65" s="51">
        <v>0</v>
      </c>
      <c r="I65" s="51">
        <v>0</v>
      </c>
      <c r="J65" s="51">
        <v>0</v>
      </c>
      <c r="K65" s="51">
        <v>0</v>
      </c>
      <c r="L65" s="51">
        <v>0</v>
      </c>
      <c r="M65" s="51">
        <v>0</v>
      </c>
      <c r="N65" s="51">
        <v>0</v>
      </c>
      <c r="O65" s="51">
        <v>0</v>
      </c>
      <c r="P65" s="51" t="s">
        <v>25</v>
      </c>
      <c r="Q65" s="51" t="s">
        <v>2243</v>
      </c>
      <c r="S65" s="51" t="s">
        <v>2256</v>
      </c>
    </row>
    <row r="66" spans="1:19" x14ac:dyDescent="0.25">
      <c r="A66" s="51" t="s">
        <v>2098</v>
      </c>
      <c r="B66" s="51" t="s">
        <v>43</v>
      </c>
      <c r="C66" s="40" t="s">
        <v>2219</v>
      </c>
      <c r="D66" s="59" t="s">
        <v>2093</v>
      </c>
      <c r="E66" s="59" t="s">
        <v>2093</v>
      </c>
      <c r="F66" s="59" t="s">
        <v>2093</v>
      </c>
      <c r="G66" s="59" t="s">
        <v>2093</v>
      </c>
      <c r="H66" s="59" t="s">
        <v>2093</v>
      </c>
      <c r="I66" s="59" t="s">
        <v>2093</v>
      </c>
      <c r="J66" s="59" t="s">
        <v>2093</v>
      </c>
      <c r="K66" s="59" t="s">
        <v>2093</v>
      </c>
      <c r="L66" s="59" t="s">
        <v>2093</v>
      </c>
      <c r="M66" s="59" t="s">
        <v>2093</v>
      </c>
      <c r="N66" s="59" t="s">
        <v>2093</v>
      </c>
      <c r="O66" s="59" t="s">
        <v>2093</v>
      </c>
      <c r="P66" s="51" t="s">
        <v>19</v>
      </c>
      <c r="Q66" s="51" t="s">
        <v>2109</v>
      </c>
      <c r="S66" s="35" t="s">
        <v>2236</v>
      </c>
    </row>
    <row r="67" spans="1:19" x14ac:dyDescent="0.25">
      <c r="A67" s="51" t="s">
        <v>2098</v>
      </c>
      <c r="B67" s="51" t="s">
        <v>43</v>
      </c>
      <c r="C67" s="39" t="s">
        <v>2225</v>
      </c>
      <c r="D67" s="51">
        <v>0</v>
      </c>
      <c r="E67" s="51">
        <v>0</v>
      </c>
      <c r="F67" s="51">
        <v>0</v>
      </c>
      <c r="G67" s="51">
        <v>0</v>
      </c>
      <c r="H67" s="51">
        <v>0</v>
      </c>
      <c r="I67" s="51">
        <v>0</v>
      </c>
      <c r="J67" s="51">
        <v>0</v>
      </c>
      <c r="K67" s="51">
        <v>0</v>
      </c>
      <c r="L67" s="51">
        <v>0</v>
      </c>
      <c r="M67" s="51">
        <v>0</v>
      </c>
      <c r="N67" s="51">
        <v>0</v>
      </c>
      <c r="O67" s="51">
        <v>0</v>
      </c>
      <c r="P67" s="51" t="s">
        <v>25</v>
      </c>
      <c r="Q67" s="62" t="s">
        <v>2243</v>
      </c>
      <c r="S67" s="62" t="s">
        <v>2245</v>
      </c>
    </row>
    <row r="68" spans="1:19" x14ac:dyDescent="0.25">
      <c r="A68" s="51" t="s">
        <v>2098</v>
      </c>
      <c r="B68" s="51" t="s">
        <v>43</v>
      </c>
      <c r="C68" s="39" t="s">
        <v>2226</v>
      </c>
      <c r="D68" s="51">
        <v>0</v>
      </c>
      <c r="E68" s="51">
        <v>0</v>
      </c>
      <c r="F68" s="51">
        <v>0</v>
      </c>
      <c r="G68" s="51">
        <v>0</v>
      </c>
      <c r="H68" s="51">
        <v>0</v>
      </c>
      <c r="I68" s="51">
        <v>0</v>
      </c>
      <c r="J68" s="51">
        <v>0</v>
      </c>
      <c r="K68" s="51">
        <v>0</v>
      </c>
      <c r="L68" s="51">
        <v>0</v>
      </c>
      <c r="M68" s="51">
        <v>0</v>
      </c>
      <c r="N68" s="51">
        <v>0</v>
      </c>
      <c r="O68" s="51">
        <v>0</v>
      </c>
      <c r="P68" s="51" t="s">
        <v>25</v>
      </c>
      <c r="Q68" s="62" t="s">
        <v>2243</v>
      </c>
      <c r="S68" s="62" t="s">
        <v>2245</v>
      </c>
    </row>
    <row r="69" spans="1:19" x14ac:dyDescent="0.25">
      <c r="A69" s="51" t="s">
        <v>2098</v>
      </c>
      <c r="B69" s="51" t="s">
        <v>43</v>
      </c>
      <c r="C69" s="39" t="s">
        <v>2227</v>
      </c>
      <c r="D69" s="51">
        <v>0</v>
      </c>
      <c r="E69" s="51">
        <v>0</v>
      </c>
      <c r="F69" s="51">
        <v>0</v>
      </c>
      <c r="G69" s="51">
        <v>0</v>
      </c>
      <c r="H69" s="51">
        <v>0</v>
      </c>
      <c r="I69" s="51">
        <v>0</v>
      </c>
      <c r="J69" s="51">
        <v>0</v>
      </c>
      <c r="K69" s="51">
        <v>0</v>
      </c>
      <c r="L69" s="51">
        <v>0</v>
      </c>
      <c r="M69" s="51">
        <v>0</v>
      </c>
      <c r="N69" s="51">
        <v>0</v>
      </c>
      <c r="O69" s="51">
        <v>0</v>
      </c>
      <c r="P69" s="51" t="s">
        <v>25</v>
      </c>
      <c r="Q69" s="62" t="s">
        <v>2243</v>
      </c>
      <c r="S69" s="62" t="s">
        <v>2245</v>
      </c>
    </row>
    <row r="70" spans="1:19" x14ac:dyDescent="0.25">
      <c r="A70" s="64" t="s">
        <v>2195</v>
      </c>
      <c r="B70" s="51" t="s">
        <v>43</v>
      </c>
      <c r="C70" s="51" t="s">
        <v>2223</v>
      </c>
      <c r="D70" s="39">
        <v>5</v>
      </c>
      <c r="E70" s="39">
        <v>3.75</v>
      </c>
      <c r="F70" s="39">
        <v>22.5</v>
      </c>
      <c r="G70" s="39">
        <v>18.75</v>
      </c>
      <c r="H70" s="39">
        <v>20</v>
      </c>
      <c r="I70" s="39">
        <v>38.75</v>
      </c>
      <c r="J70" s="39">
        <v>48.75</v>
      </c>
      <c r="K70" s="39">
        <v>33.75</v>
      </c>
      <c r="L70" s="39">
        <v>17.5</v>
      </c>
      <c r="M70" s="39">
        <v>2.5</v>
      </c>
      <c r="N70" s="39">
        <v>2.5</v>
      </c>
      <c r="O70" s="39">
        <v>0</v>
      </c>
      <c r="P70" s="51" t="s">
        <v>25</v>
      </c>
      <c r="Q70" s="62" t="s">
        <v>2109</v>
      </c>
      <c r="S70" s="4" t="s">
        <v>2244</v>
      </c>
    </row>
    <row r="71" spans="1:19" x14ac:dyDescent="0.25">
      <c r="A71" s="64" t="s">
        <v>2196</v>
      </c>
      <c r="B71" s="51" t="s">
        <v>43</v>
      </c>
      <c r="C71" s="51" t="s">
        <v>2224</v>
      </c>
      <c r="D71" s="39">
        <v>4</v>
      </c>
      <c r="E71" s="39">
        <v>3</v>
      </c>
      <c r="F71" s="39">
        <v>18</v>
      </c>
      <c r="G71" s="39">
        <v>15</v>
      </c>
      <c r="H71" s="39">
        <v>16</v>
      </c>
      <c r="I71" s="39">
        <v>31</v>
      </c>
      <c r="J71" s="39">
        <v>39</v>
      </c>
      <c r="K71" s="39">
        <v>27</v>
      </c>
      <c r="L71" s="39">
        <v>14.000000000000002</v>
      </c>
      <c r="M71" s="39">
        <v>2</v>
      </c>
      <c r="N71" s="39">
        <v>2</v>
      </c>
      <c r="O71" s="39">
        <v>0</v>
      </c>
      <c r="P71" s="51" t="s">
        <v>25</v>
      </c>
      <c r="Q71" s="62" t="s">
        <v>2109</v>
      </c>
      <c r="S71" s="4" t="s">
        <v>2244</v>
      </c>
    </row>
    <row r="72" spans="1:19" x14ac:dyDescent="0.25">
      <c r="A72" s="51" t="s">
        <v>2098</v>
      </c>
      <c r="B72" s="62" t="s">
        <v>23</v>
      </c>
      <c r="C72" s="37" t="s">
        <v>2197</v>
      </c>
      <c r="D72" s="59" t="s">
        <v>2093</v>
      </c>
      <c r="E72" s="59" t="s">
        <v>2093</v>
      </c>
      <c r="F72" s="59" t="s">
        <v>2093</v>
      </c>
      <c r="G72" s="59" t="s">
        <v>2093</v>
      </c>
      <c r="H72" s="59" t="s">
        <v>2093</v>
      </c>
      <c r="I72" s="59" t="s">
        <v>2093</v>
      </c>
      <c r="J72" s="59" t="s">
        <v>2093</v>
      </c>
      <c r="K72" s="59" t="s">
        <v>2093</v>
      </c>
      <c r="L72" s="59" t="s">
        <v>2093</v>
      </c>
      <c r="M72" s="59" t="s">
        <v>2093</v>
      </c>
      <c r="N72" s="59" t="s">
        <v>2093</v>
      </c>
      <c r="O72" s="59" t="s">
        <v>2093</v>
      </c>
      <c r="P72" s="62" t="s">
        <v>25</v>
      </c>
      <c r="Q72" s="62" t="s">
        <v>2109</v>
      </c>
      <c r="S72" s="51" t="s">
        <v>2293</v>
      </c>
    </row>
    <row r="73" spans="1:19" x14ac:dyDescent="0.25">
      <c r="A73" s="51" t="s">
        <v>2098</v>
      </c>
      <c r="B73" s="62" t="s">
        <v>43</v>
      </c>
      <c r="C73" s="37" t="s">
        <v>2198</v>
      </c>
      <c r="D73" s="59" t="s">
        <v>2093</v>
      </c>
      <c r="E73" s="59" t="s">
        <v>2093</v>
      </c>
      <c r="F73" s="59" t="s">
        <v>2093</v>
      </c>
      <c r="G73" s="59" t="s">
        <v>2093</v>
      </c>
      <c r="H73" s="59" t="s">
        <v>2093</v>
      </c>
      <c r="I73" s="59" t="s">
        <v>2093</v>
      </c>
      <c r="J73" s="59" t="s">
        <v>2093</v>
      </c>
      <c r="K73" s="59" t="s">
        <v>2093</v>
      </c>
      <c r="L73" s="59" t="s">
        <v>2093</v>
      </c>
      <c r="M73" s="59" t="s">
        <v>2093</v>
      </c>
      <c r="N73" s="59" t="s">
        <v>2093</v>
      </c>
      <c r="O73" s="59" t="s">
        <v>2093</v>
      </c>
      <c r="P73" s="62" t="s">
        <v>25</v>
      </c>
      <c r="Q73" s="62" t="s">
        <v>2109</v>
      </c>
      <c r="S73" s="51" t="s">
        <v>2293</v>
      </c>
    </row>
    <row r="74" spans="1:19" x14ac:dyDescent="0.25">
      <c r="A74" s="51" t="s">
        <v>2098</v>
      </c>
      <c r="B74" s="62" t="s">
        <v>43</v>
      </c>
      <c r="C74" s="37" t="s">
        <v>2199</v>
      </c>
      <c r="D74" s="59" t="s">
        <v>2093</v>
      </c>
      <c r="E74" s="59" t="s">
        <v>2093</v>
      </c>
      <c r="F74" s="59" t="s">
        <v>2093</v>
      </c>
      <c r="G74" s="59" t="s">
        <v>2093</v>
      </c>
      <c r="H74" s="59" t="s">
        <v>2093</v>
      </c>
      <c r="I74" s="59" t="s">
        <v>2093</v>
      </c>
      <c r="J74" s="59" t="s">
        <v>2093</v>
      </c>
      <c r="K74" s="59" t="s">
        <v>2093</v>
      </c>
      <c r="L74" s="59" t="s">
        <v>2093</v>
      </c>
      <c r="M74" s="59" t="s">
        <v>2093</v>
      </c>
      <c r="N74" s="59" t="s">
        <v>2093</v>
      </c>
      <c r="O74" s="59" t="s">
        <v>2093</v>
      </c>
      <c r="P74" s="62" t="s">
        <v>25</v>
      </c>
      <c r="Q74" s="62" t="s">
        <v>20</v>
      </c>
      <c r="S74" s="51" t="s">
        <v>2252</v>
      </c>
    </row>
    <row r="75" spans="1:19" x14ac:dyDescent="0.25">
      <c r="A75" s="39" t="s">
        <v>2200</v>
      </c>
      <c r="B75" s="39" t="s">
        <v>27</v>
      </c>
      <c r="C75" s="39" t="s">
        <v>2146</v>
      </c>
      <c r="D75" s="39">
        <v>1.6</v>
      </c>
      <c r="E75" s="39">
        <v>1.2</v>
      </c>
      <c r="F75" s="39">
        <v>7.2</v>
      </c>
      <c r="G75" s="39">
        <v>6</v>
      </c>
      <c r="H75" s="39">
        <v>6.4</v>
      </c>
      <c r="I75" s="39">
        <v>12.4</v>
      </c>
      <c r="J75" s="39">
        <v>15.6</v>
      </c>
      <c r="K75" s="39">
        <v>10.8</v>
      </c>
      <c r="L75" s="39">
        <v>5.6</v>
      </c>
      <c r="M75" s="39">
        <v>0.8</v>
      </c>
      <c r="N75" s="39">
        <v>0.8</v>
      </c>
      <c r="O75" s="39">
        <v>0</v>
      </c>
      <c r="P75" s="39" t="s">
        <v>19</v>
      </c>
      <c r="Q75" s="39" t="s">
        <v>2109</v>
      </c>
      <c r="S75" s="4" t="s">
        <v>2166</v>
      </c>
    </row>
    <row r="76" spans="1:19" x14ac:dyDescent="0.25">
      <c r="A76" s="39" t="s">
        <v>2201</v>
      </c>
      <c r="B76" s="39" t="s">
        <v>27</v>
      </c>
      <c r="C76" s="39" t="s">
        <v>2147</v>
      </c>
      <c r="D76" s="39">
        <v>0.8</v>
      </c>
      <c r="E76" s="39">
        <v>0.6</v>
      </c>
      <c r="F76" s="39">
        <v>3.6</v>
      </c>
      <c r="G76" s="39">
        <v>3</v>
      </c>
      <c r="H76" s="39">
        <v>3.2</v>
      </c>
      <c r="I76" s="39">
        <v>6.2</v>
      </c>
      <c r="J76" s="39">
        <v>7.8</v>
      </c>
      <c r="K76" s="39">
        <v>5.4</v>
      </c>
      <c r="L76" s="39">
        <v>2.8</v>
      </c>
      <c r="M76" s="39">
        <v>0.4</v>
      </c>
      <c r="N76" s="39">
        <v>0.4</v>
      </c>
      <c r="O76" s="39">
        <v>0</v>
      </c>
      <c r="P76" s="39" t="s">
        <v>19</v>
      </c>
      <c r="Q76" s="39" t="s">
        <v>2109</v>
      </c>
      <c r="S76" s="4" t="s">
        <v>2166</v>
      </c>
    </row>
    <row r="77" spans="1:19" x14ac:dyDescent="0.25">
      <c r="A77" s="39" t="s">
        <v>2202</v>
      </c>
      <c r="B77" s="39" t="s">
        <v>27</v>
      </c>
      <c r="C77" s="39" t="s">
        <v>2148</v>
      </c>
      <c r="D77" s="39">
        <v>2</v>
      </c>
      <c r="E77" s="39">
        <v>1.5</v>
      </c>
      <c r="F77" s="39">
        <v>9</v>
      </c>
      <c r="G77" s="39">
        <v>7.5</v>
      </c>
      <c r="H77" s="39">
        <v>8</v>
      </c>
      <c r="I77" s="39">
        <v>15.5</v>
      </c>
      <c r="J77" s="39">
        <v>19.5</v>
      </c>
      <c r="K77" s="39">
        <v>13.5</v>
      </c>
      <c r="L77" s="39">
        <v>7</v>
      </c>
      <c r="M77" s="39">
        <v>1</v>
      </c>
      <c r="N77" s="39">
        <v>1</v>
      </c>
      <c r="O77" s="39">
        <v>0</v>
      </c>
      <c r="P77" s="39" t="s">
        <v>19</v>
      </c>
      <c r="Q77" s="39" t="s">
        <v>2109</v>
      </c>
      <c r="S77" s="4" t="s">
        <v>2167</v>
      </c>
    </row>
    <row r="78" spans="1:19" x14ac:dyDescent="0.25">
      <c r="A78" s="39" t="s">
        <v>2203</v>
      </c>
      <c r="B78" s="39" t="s">
        <v>27</v>
      </c>
      <c r="C78" s="39" t="s">
        <v>2149</v>
      </c>
      <c r="D78" s="39">
        <v>2</v>
      </c>
      <c r="E78" s="39">
        <v>1.5</v>
      </c>
      <c r="F78" s="39">
        <v>9</v>
      </c>
      <c r="G78" s="39">
        <v>7.5</v>
      </c>
      <c r="H78" s="39">
        <v>8</v>
      </c>
      <c r="I78" s="39">
        <v>15.5</v>
      </c>
      <c r="J78" s="39">
        <v>19.5</v>
      </c>
      <c r="K78" s="39">
        <v>13.5</v>
      </c>
      <c r="L78" s="39">
        <v>7</v>
      </c>
      <c r="M78" s="39">
        <v>1</v>
      </c>
      <c r="N78" s="39">
        <v>1</v>
      </c>
      <c r="O78" s="39">
        <v>0</v>
      </c>
      <c r="P78" s="39" t="s">
        <v>19</v>
      </c>
      <c r="Q78" s="39" t="s">
        <v>2109</v>
      </c>
      <c r="S78" s="4" t="s">
        <v>2167</v>
      </c>
    </row>
    <row r="79" spans="1:19" x14ac:dyDescent="0.25">
      <c r="A79" s="51" t="s">
        <v>2098</v>
      </c>
      <c r="B79" s="51" t="s">
        <v>2204</v>
      </c>
      <c r="C79" s="51" t="s">
        <v>2205</v>
      </c>
      <c r="D79" s="51">
        <v>0</v>
      </c>
      <c r="E79" s="51">
        <v>0</v>
      </c>
      <c r="F79" s="51">
        <v>0</v>
      </c>
      <c r="G79" s="51">
        <v>0</v>
      </c>
      <c r="H79" s="51">
        <v>0</v>
      </c>
      <c r="I79" s="51">
        <v>0</v>
      </c>
      <c r="J79" s="51">
        <v>0</v>
      </c>
      <c r="K79" s="51">
        <v>60</v>
      </c>
      <c r="L79" s="51">
        <v>60</v>
      </c>
      <c r="M79" s="51">
        <v>60</v>
      </c>
      <c r="N79" s="51">
        <v>60</v>
      </c>
      <c r="O79" s="51">
        <v>60</v>
      </c>
      <c r="P79" s="51" t="s">
        <v>19</v>
      </c>
      <c r="Q79" s="51" t="s">
        <v>20</v>
      </c>
      <c r="S79" s="51" t="s">
        <v>2247</v>
      </c>
    </row>
    <row r="80" spans="1:19" x14ac:dyDescent="0.25">
      <c r="A80" s="51" t="s">
        <v>2249</v>
      </c>
      <c r="B80" s="51" t="s">
        <v>2204</v>
      </c>
      <c r="C80" s="51" t="s">
        <v>2248</v>
      </c>
      <c r="D80" s="59" t="s">
        <v>2093</v>
      </c>
      <c r="E80" s="59" t="s">
        <v>2093</v>
      </c>
      <c r="F80" s="59" t="s">
        <v>2093</v>
      </c>
      <c r="G80" s="59" t="s">
        <v>2093</v>
      </c>
      <c r="H80" s="59" t="s">
        <v>2093</v>
      </c>
      <c r="I80" s="59" t="s">
        <v>2093</v>
      </c>
      <c r="J80" s="59" t="s">
        <v>2093</v>
      </c>
      <c r="K80" s="59" t="s">
        <v>2093</v>
      </c>
      <c r="L80" s="59" t="s">
        <v>2093</v>
      </c>
      <c r="M80" s="59" t="s">
        <v>2093</v>
      </c>
      <c r="N80" s="59" t="s">
        <v>2093</v>
      </c>
      <c r="O80" s="59" t="s">
        <v>2093</v>
      </c>
      <c r="P80" s="51" t="s">
        <v>25</v>
      </c>
      <c r="Q80" s="62" t="s">
        <v>20</v>
      </c>
      <c r="S80" t="s">
        <v>2301</v>
      </c>
    </row>
    <row r="81" spans="1:19" x14ac:dyDescent="0.25">
      <c r="A81" s="51" t="s">
        <v>2250</v>
      </c>
      <c r="B81" s="51" t="s">
        <v>2204</v>
      </c>
      <c r="C81" s="51" t="s">
        <v>2251</v>
      </c>
      <c r="D81" s="59" t="s">
        <v>2093</v>
      </c>
      <c r="E81" s="59" t="s">
        <v>2093</v>
      </c>
      <c r="F81" s="59" t="s">
        <v>2093</v>
      </c>
      <c r="G81" s="59" t="s">
        <v>2093</v>
      </c>
      <c r="H81" s="59" t="s">
        <v>2093</v>
      </c>
      <c r="I81" s="59" t="s">
        <v>2093</v>
      </c>
      <c r="J81" s="59" t="s">
        <v>2093</v>
      </c>
      <c r="K81" s="59" t="s">
        <v>2093</v>
      </c>
      <c r="L81" s="59" t="s">
        <v>2093</v>
      </c>
      <c r="M81" s="59" t="s">
        <v>2093</v>
      </c>
      <c r="N81" s="59" t="s">
        <v>2093</v>
      </c>
      <c r="O81" s="59" t="s">
        <v>2093</v>
      </c>
      <c r="P81" s="51" t="s">
        <v>25</v>
      </c>
      <c r="Q81" s="62" t="s">
        <v>20</v>
      </c>
      <c r="S81" t="s">
        <v>2299</v>
      </c>
    </row>
    <row r="82" spans="1:19" x14ac:dyDescent="0.25">
      <c r="A82" s="51" t="s">
        <v>2234</v>
      </c>
      <c r="B82" s="51" t="s">
        <v>2204</v>
      </c>
      <c r="C82" s="51" t="s">
        <v>2235</v>
      </c>
      <c r="D82" s="59" t="s">
        <v>2093</v>
      </c>
      <c r="E82" s="59" t="s">
        <v>2093</v>
      </c>
      <c r="F82" s="59" t="s">
        <v>2093</v>
      </c>
      <c r="G82" s="59" t="s">
        <v>2093</v>
      </c>
      <c r="H82" s="59" t="s">
        <v>2093</v>
      </c>
      <c r="I82" s="59" t="s">
        <v>2093</v>
      </c>
      <c r="J82" s="59" t="s">
        <v>2093</v>
      </c>
      <c r="K82" s="59" t="s">
        <v>2093</v>
      </c>
      <c r="L82" s="59" t="s">
        <v>2093</v>
      </c>
      <c r="M82" s="59">
        <v>230</v>
      </c>
      <c r="N82" s="59">
        <v>230</v>
      </c>
      <c r="O82" s="59">
        <v>230</v>
      </c>
      <c r="P82" s="51" t="s">
        <v>25</v>
      </c>
      <c r="Q82" s="62" t="s">
        <v>20</v>
      </c>
      <c r="S82" s="35" t="s">
        <v>2300</v>
      </c>
    </row>
    <row r="83" spans="1:19" x14ac:dyDescent="0.25">
      <c r="A83" s="51" t="s">
        <v>2098</v>
      </c>
      <c r="B83" s="51" t="s">
        <v>60</v>
      </c>
      <c r="C83" s="51" t="s">
        <v>2254</v>
      </c>
      <c r="D83" s="59" t="s">
        <v>2093</v>
      </c>
      <c r="E83" s="59" t="s">
        <v>2093</v>
      </c>
      <c r="F83" s="59" t="s">
        <v>2093</v>
      </c>
      <c r="G83" s="59" t="s">
        <v>2093</v>
      </c>
      <c r="H83" s="59" t="s">
        <v>2093</v>
      </c>
      <c r="I83" s="59" t="s">
        <v>2093</v>
      </c>
      <c r="J83" s="59" t="s">
        <v>2093</v>
      </c>
      <c r="K83" s="59" t="s">
        <v>2093</v>
      </c>
      <c r="L83" s="59" t="s">
        <v>2093</v>
      </c>
      <c r="M83" s="59" t="s">
        <v>2093</v>
      </c>
      <c r="N83" s="59" t="s">
        <v>2093</v>
      </c>
      <c r="O83" s="59" t="s">
        <v>2093</v>
      </c>
      <c r="P83" s="51" t="s">
        <v>19</v>
      </c>
      <c r="Q83" s="51" t="s">
        <v>2109</v>
      </c>
      <c r="S83" s="51" t="s">
        <v>2257</v>
      </c>
    </row>
    <row r="84" spans="1:19" x14ac:dyDescent="0.25">
      <c r="A84" s="51" t="s">
        <v>2098</v>
      </c>
      <c r="B84" s="51" t="s">
        <v>60</v>
      </c>
      <c r="C84" s="51" t="s">
        <v>2259</v>
      </c>
      <c r="D84" s="53">
        <v>0.7</v>
      </c>
      <c r="E84" s="53">
        <v>0.7</v>
      </c>
      <c r="F84" s="53">
        <v>0.7</v>
      </c>
      <c r="G84" s="53">
        <v>0.7</v>
      </c>
      <c r="H84" s="53">
        <v>0.7</v>
      </c>
      <c r="I84" s="53">
        <v>0.7</v>
      </c>
      <c r="J84" s="53">
        <v>0.7</v>
      </c>
      <c r="K84" s="53">
        <v>0.7</v>
      </c>
      <c r="L84" s="53">
        <v>0.7</v>
      </c>
      <c r="M84" s="53">
        <v>0.7</v>
      </c>
      <c r="N84" s="53">
        <v>0.7</v>
      </c>
      <c r="O84" s="53">
        <v>0.7</v>
      </c>
      <c r="P84" s="51" t="s">
        <v>19</v>
      </c>
      <c r="Q84" s="51" t="s">
        <v>20</v>
      </c>
      <c r="S84" s="51" t="s">
        <v>2292</v>
      </c>
    </row>
    <row r="85" spans="1:19" x14ac:dyDescent="0.25">
      <c r="A85" s="51" t="s">
        <v>2098</v>
      </c>
      <c r="B85" s="51" t="s">
        <v>27</v>
      </c>
      <c r="C85" s="51" t="s">
        <v>2260</v>
      </c>
      <c r="D85" s="53">
        <v>0.1</v>
      </c>
      <c r="E85" s="53">
        <v>0.1</v>
      </c>
      <c r="F85" s="53">
        <v>0.1</v>
      </c>
      <c r="G85" s="53">
        <v>0.1</v>
      </c>
      <c r="H85" s="53">
        <v>0.1</v>
      </c>
      <c r="I85" s="53">
        <v>0.1</v>
      </c>
      <c r="J85" s="53">
        <v>0.1</v>
      </c>
      <c r="K85" s="53">
        <v>0.1</v>
      </c>
      <c r="L85" s="53">
        <v>0.1</v>
      </c>
      <c r="M85" s="53">
        <v>0.1</v>
      </c>
      <c r="N85" s="53">
        <v>0.1</v>
      </c>
      <c r="O85" s="53">
        <v>0.1</v>
      </c>
      <c r="P85" s="51" t="s">
        <v>19</v>
      </c>
      <c r="Q85" s="51" t="s">
        <v>20</v>
      </c>
      <c r="S85" s="51" t="s">
        <v>2292</v>
      </c>
    </row>
    <row r="86" spans="1:19" x14ac:dyDescent="0.25">
      <c r="A86" s="51" t="s">
        <v>2098</v>
      </c>
      <c r="B86" s="51" t="s">
        <v>31</v>
      </c>
      <c r="C86" s="51" t="s">
        <v>2261</v>
      </c>
      <c r="D86" s="53">
        <v>0.2</v>
      </c>
      <c r="E86" s="53">
        <v>0.2</v>
      </c>
      <c r="F86" s="53">
        <v>0.2</v>
      </c>
      <c r="G86" s="53">
        <v>0.2</v>
      </c>
      <c r="H86" s="53">
        <v>0.2</v>
      </c>
      <c r="I86" s="53">
        <v>0.2</v>
      </c>
      <c r="J86" s="53">
        <v>0.2</v>
      </c>
      <c r="K86" s="53">
        <v>0.2</v>
      </c>
      <c r="L86" s="53">
        <v>0.2</v>
      </c>
      <c r="M86" s="53">
        <v>0.2</v>
      </c>
      <c r="N86" s="53">
        <v>0.2</v>
      </c>
      <c r="O86" s="53">
        <v>0.2</v>
      </c>
      <c r="P86" s="51" t="s">
        <v>19</v>
      </c>
      <c r="Q86" s="51" t="s">
        <v>20</v>
      </c>
      <c r="S86" s="51" t="s">
        <v>2292</v>
      </c>
    </row>
    <row r="87" spans="1:19" x14ac:dyDescent="0.25">
      <c r="A87" s="51" t="s">
        <v>2098</v>
      </c>
      <c r="B87" s="51" t="s">
        <v>57</v>
      </c>
      <c r="C87" s="51" t="s">
        <v>2262</v>
      </c>
      <c r="D87" s="53">
        <v>0.13</v>
      </c>
      <c r="E87" s="53">
        <v>0.13</v>
      </c>
      <c r="F87" s="53">
        <v>0.13</v>
      </c>
      <c r="G87" s="53">
        <v>0.13</v>
      </c>
      <c r="H87" s="53">
        <v>0.13</v>
      </c>
      <c r="I87" s="53">
        <v>0.13</v>
      </c>
      <c r="J87" s="53">
        <v>0.13</v>
      </c>
      <c r="K87" s="53">
        <v>0.13</v>
      </c>
      <c r="L87" s="53">
        <v>0.13</v>
      </c>
      <c r="M87" s="53">
        <v>0.13</v>
      </c>
      <c r="N87" s="53">
        <v>0.13</v>
      </c>
      <c r="O87" s="53">
        <v>0.13</v>
      </c>
      <c r="P87" s="51" t="s">
        <v>19</v>
      </c>
      <c r="Q87" s="51" t="s">
        <v>20</v>
      </c>
      <c r="S87" s="51" t="s">
        <v>2292</v>
      </c>
    </row>
    <row r="88" spans="1:19" x14ac:dyDescent="0.25">
      <c r="A88" s="51" t="s">
        <v>2098</v>
      </c>
      <c r="B88" s="51" t="s">
        <v>151</v>
      </c>
      <c r="C88" s="51" t="s">
        <v>2263</v>
      </c>
      <c r="D88" s="53">
        <v>0.1</v>
      </c>
      <c r="E88" s="53">
        <v>0.1</v>
      </c>
      <c r="F88" s="53">
        <v>0.1</v>
      </c>
      <c r="G88" s="53">
        <v>0.1</v>
      </c>
      <c r="H88" s="53">
        <v>0.1</v>
      </c>
      <c r="I88" s="53">
        <v>0.1</v>
      </c>
      <c r="J88" s="53">
        <v>0.1</v>
      </c>
      <c r="K88" s="53">
        <v>0.1</v>
      </c>
      <c r="L88" s="53">
        <v>0.1</v>
      </c>
      <c r="M88" s="53">
        <v>0.1</v>
      </c>
      <c r="N88" s="53">
        <v>0.1</v>
      </c>
      <c r="O88" s="53">
        <v>0.1</v>
      </c>
      <c r="P88" s="51" t="s">
        <v>19</v>
      </c>
      <c r="Q88" s="51" t="s">
        <v>20</v>
      </c>
      <c r="S88" s="51" t="s">
        <v>2292</v>
      </c>
    </row>
    <row r="89" spans="1:19" x14ac:dyDescent="0.25">
      <c r="A89" s="51" t="s">
        <v>2098</v>
      </c>
      <c r="B89" s="51" t="s">
        <v>43</v>
      </c>
      <c r="C89" s="51" t="s">
        <v>2264</v>
      </c>
      <c r="D89" s="53">
        <v>0.3</v>
      </c>
      <c r="E89" s="53">
        <v>0.3</v>
      </c>
      <c r="F89" s="53">
        <v>0.3</v>
      </c>
      <c r="G89" s="53">
        <v>0.3</v>
      </c>
      <c r="H89" s="53">
        <v>0.3</v>
      </c>
      <c r="I89" s="53">
        <v>0.3</v>
      </c>
      <c r="J89" s="53">
        <v>0.3</v>
      </c>
      <c r="K89" s="53">
        <v>0.3</v>
      </c>
      <c r="L89" s="53">
        <v>0.3</v>
      </c>
      <c r="M89" s="53">
        <v>0.3</v>
      </c>
      <c r="N89" s="53">
        <v>0.3</v>
      </c>
      <c r="O89" s="53">
        <v>0.3</v>
      </c>
      <c r="P89" s="51" t="s">
        <v>19</v>
      </c>
      <c r="Q89" s="51" t="s">
        <v>20</v>
      </c>
      <c r="S89" s="51" t="s">
        <v>2292</v>
      </c>
    </row>
    <row r="90" spans="1:19" x14ac:dyDescent="0.25">
      <c r="A90" s="51" t="s">
        <v>2098</v>
      </c>
      <c r="B90" s="51" t="s">
        <v>46</v>
      </c>
      <c r="C90" s="51" t="s">
        <v>2265</v>
      </c>
      <c r="D90" s="53">
        <v>0.8</v>
      </c>
      <c r="E90" s="53">
        <v>0.8</v>
      </c>
      <c r="F90" s="53">
        <v>0.8</v>
      </c>
      <c r="G90" s="53">
        <v>0.8</v>
      </c>
      <c r="H90" s="53">
        <v>0.8</v>
      </c>
      <c r="I90" s="53">
        <v>0.8</v>
      </c>
      <c r="J90" s="53">
        <v>0.8</v>
      </c>
      <c r="K90" s="53">
        <v>0.8</v>
      </c>
      <c r="L90" s="53">
        <v>0.8</v>
      </c>
      <c r="M90" s="53">
        <v>0.8</v>
      </c>
      <c r="N90" s="53">
        <v>0.8</v>
      </c>
      <c r="O90" s="53">
        <v>0.8</v>
      </c>
      <c r="P90" s="53" t="s">
        <v>25</v>
      </c>
      <c r="Q90" s="51" t="s">
        <v>20</v>
      </c>
      <c r="S90" s="51" t="s">
        <v>2292</v>
      </c>
    </row>
    <row r="91" spans="1:19" x14ac:dyDescent="0.25">
      <c r="A91" s="51" t="s">
        <v>2098</v>
      </c>
      <c r="B91" s="51" t="s">
        <v>23</v>
      </c>
      <c r="C91" s="51" t="s">
        <v>2266</v>
      </c>
      <c r="D91" s="53">
        <v>0.59</v>
      </c>
      <c r="E91" s="53">
        <v>0.59</v>
      </c>
      <c r="F91" s="53">
        <v>0.59</v>
      </c>
      <c r="G91" s="53">
        <v>0.59</v>
      </c>
      <c r="H91" s="53">
        <v>0.59</v>
      </c>
      <c r="I91" s="53">
        <v>0.59</v>
      </c>
      <c r="J91" s="53">
        <v>0.59</v>
      </c>
      <c r="K91" s="53">
        <v>0.59</v>
      </c>
      <c r="L91" s="53">
        <v>0.59</v>
      </c>
      <c r="M91" s="53">
        <v>0.59</v>
      </c>
      <c r="N91" s="53">
        <v>0.59</v>
      </c>
      <c r="O91" s="53">
        <v>0.59</v>
      </c>
      <c r="P91" s="53" t="s">
        <v>25</v>
      </c>
      <c r="Q91" s="51" t="s">
        <v>20</v>
      </c>
      <c r="S91" s="51" t="s">
        <v>2292</v>
      </c>
    </row>
    <row r="92" spans="1:19" x14ac:dyDescent="0.25">
      <c r="A92" s="51" t="s">
        <v>2098</v>
      </c>
      <c r="B92" s="51" t="s">
        <v>43</v>
      </c>
      <c r="C92" s="51" t="s">
        <v>2267</v>
      </c>
      <c r="D92" s="53">
        <v>0.17</v>
      </c>
      <c r="E92" s="53">
        <v>0.17</v>
      </c>
      <c r="F92" s="53">
        <v>0.17</v>
      </c>
      <c r="G92" s="53">
        <v>0.17</v>
      </c>
      <c r="H92" s="53">
        <v>0.17</v>
      </c>
      <c r="I92" s="53">
        <v>0.17</v>
      </c>
      <c r="J92" s="53">
        <v>0.17</v>
      </c>
      <c r="K92" s="53">
        <v>0.17</v>
      </c>
      <c r="L92" s="53">
        <v>0.17</v>
      </c>
      <c r="M92" s="53">
        <v>0.17</v>
      </c>
      <c r="N92" s="53">
        <v>0.17</v>
      </c>
      <c r="O92" s="53">
        <v>0.17</v>
      </c>
      <c r="P92" s="53" t="s">
        <v>25</v>
      </c>
      <c r="Q92" s="51" t="s">
        <v>20</v>
      </c>
      <c r="S92" s="51" t="s">
        <v>2292</v>
      </c>
    </row>
    <row r="93" spans="1:19" x14ac:dyDescent="0.25">
      <c r="A93" s="51" t="s">
        <v>2098</v>
      </c>
      <c r="B93" s="51" t="s">
        <v>221</v>
      </c>
      <c r="C93" s="51" t="s">
        <v>2268</v>
      </c>
      <c r="D93" s="53">
        <v>1.1000000000000001</v>
      </c>
      <c r="E93" s="53">
        <v>1.1000000000000001</v>
      </c>
      <c r="F93" s="53">
        <v>1.1000000000000001</v>
      </c>
      <c r="G93" s="53">
        <v>1.1000000000000001</v>
      </c>
      <c r="H93" s="53">
        <v>1.1000000000000001</v>
      </c>
      <c r="I93" s="53">
        <v>1.1000000000000001</v>
      </c>
      <c r="J93" s="53">
        <v>1.1000000000000001</v>
      </c>
      <c r="K93" s="53">
        <v>1.1000000000000001</v>
      </c>
      <c r="L93" s="53">
        <v>1.1000000000000001</v>
      </c>
      <c r="M93" s="53">
        <v>1.1000000000000001</v>
      </c>
      <c r="N93" s="53">
        <v>1.1000000000000001</v>
      </c>
      <c r="O93" s="53">
        <v>1.1000000000000001</v>
      </c>
      <c r="P93" s="53" t="s">
        <v>25</v>
      </c>
      <c r="Q93" s="51" t="s">
        <v>20</v>
      </c>
      <c r="S93" s="51" t="s">
        <v>2292</v>
      </c>
    </row>
    <row r="94" spans="1:19" s="65" customFormat="1" x14ac:dyDescent="0.25">
      <c r="A94" s="65" t="s">
        <v>2098</v>
      </c>
      <c r="B94" s="65" t="s">
        <v>221</v>
      </c>
      <c r="C94" s="65" t="s">
        <v>2269</v>
      </c>
      <c r="D94" s="66">
        <v>2.2999999999999998</v>
      </c>
      <c r="E94" s="66">
        <v>2.38</v>
      </c>
      <c r="F94" s="66">
        <v>2.77</v>
      </c>
      <c r="G94" s="66">
        <v>4.01</v>
      </c>
      <c r="H94" s="66">
        <v>3.81</v>
      </c>
      <c r="I94" s="66">
        <v>6.19</v>
      </c>
      <c r="J94" s="66">
        <v>7.44</v>
      </c>
      <c r="K94" s="66">
        <v>8.9499999999999993</v>
      </c>
      <c r="L94" s="66">
        <v>11.84</v>
      </c>
      <c r="M94" s="66">
        <v>6.06</v>
      </c>
      <c r="N94" s="66">
        <v>4.5599999999999996</v>
      </c>
      <c r="O94" s="66">
        <v>3.77</v>
      </c>
      <c r="P94" s="65" t="s">
        <v>25</v>
      </c>
      <c r="Q94" s="65" t="s">
        <v>20</v>
      </c>
      <c r="S94" s="65" t="s">
        <v>2292</v>
      </c>
    </row>
    <row r="95" spans="1:19" s="65" customFormat="1" x14ac:dyDescent="0.25">
      <c r="A95" s="65" t="s">
        <v>2098</v>
      </c>
      <c r="B95" s="65" t="s">
        <v>60</v>
      </c>
      <c r="C95" s="65" t="s">
        <v>2270</v>
      </c>
      <c r="D95" s="66">
        <v>4.5599999999999996</v>
      </c>
      <c r="E95" s="66">
        <v>4.9300000000000006</v>
      </c>
      <c r="F95" s="66">
        <v>5.3800000000000008</v>
      </c>
      <c r="G95" s="66">
        <v>7.86</v>
      </c>
      <c r="H95" s="66">
        <v>7.1999999999999993</v>
      </c>
      <c r="I95" s="66">
        <v>14.42</v>
      </c>
      <c r="J95" s="66">
        <v>17.16</v>
      </c>
      <c r="K95" s="66">
        <v>17.22</v>
      </c>
      <c r="L95" s="66">
        <v>18.36</v>
      </c>
      <c r="M95" s="66">
        <v>8.6</v>
      </c>
      <c r="N95" s="66">
        <v>7.9399999999999995</v>
      </c>
      <c r="O95" s="66">
        <v>7.9700000000000006</v>
      </c>
      <c r="P95" s="65" t="s">
        <v>19</v>
      </c>
      <c r="Q95" s="65" t="s">
        <v>20</v>
      </c>
      <c r="S95" s="65" t="s">
        <v>2292</v>
      </c>
    </row>
    <row r="96" spans="1:19" s="65" customFormat="1" x14ac:dyDescent="0.25">
      <c r="A96" s="65" t="s">
        <v>2098</v>
      </c>
      <c r="B96" s="65" t="s">
        <v>27</v>
      </c>
      <c r="C96" s="65" t="s">
        <v>2271</v>
      </c>
      <c r="D96" s="66">
        <v>1.19</v>
      </c>
      <c r="E96" s="66">
        <v>1.39</v>
      </c>
      <c r="F96" s="66">
        <v>1.55</v>
      </c>
      <c r="G96" s="66">
        <v>7.1</v>
      </c>
      <c r="H96" s="66">
        <v>10.34</v>
      </c>
      <c r="I96" s="66">
        <v>19.350000000000001</v>
      </c>
      <c r="J96" s="66">
        <v>21.94</v>
      </c>
      <c r="K96" s="66">
        <v>22.21</v>
      </c>
      <c r="L96" s="66">
        <v>23.04</v>
      </c>
      <c r="M96" s="66">
        <v>10.07</v>
      </c>
      <c r="N96" s="66">
        <v>2.72</v>
      </c>
      <c r="O96" s="66">
        <v>2.59</v>
      </c>
      <c r="P96" s="65" t="s">
        <v>19</v>
      </c>
      <c r="Q96" s="65" t="s">
        <v>20</v>
      </c>
      <c r="S96" s="65" t="s">
        <v>2292</v>
      </c>
    </row>
    <row r="97" spans="1:19" s="65" customFormat="1" x14ac:dyDescent="0.25">
      <c r="A97" s="65" t="s">
        <v>2098</v>
      </c>
      <c r="B97" s="65" t="s">
        <v>31</v>
      </c>
      <c r="C97" s="65" t="s">
        <v>2272</v>
      </c>
      <c r="D97" s="66">
        <v>0.76</v>
      </c>
      <c r="E97" s="66">
        <v>0.82000000000000006</v>
      </c>
      <c r="F97" s="66">
        <v>0.89</v>
      </c>
      <c r="G97" s="66">
        <v>1.19</v>
      </c>
      <c r="H97" s="66">
        <v>1.4</v>
      </c>
      <c r="I97" s="66">
        <v>2.4000000000000004</v>
      </c>
      <c r="J97" s="66">
        <v>2.91</v>
      </c>
      <c r="K97" s="66">
        <v>2.86</v>
      </c>
      <c r="L97" s="66">
        <v>2.8500000000000005</v>
      </c>
      <c r="M97" s="66">
        <v>1.3699999999999999</v>
      </c>
      <c r="N97" s="66">
        <v>1.33</v>
      </c>
      <c r="O97" s="66">
        <v>1.38</v>
      </c>
      <c r="P97" s="65" t="s">
        <v>19</v>
      </c>
      <c r="Q97" s="65" t="s">
        <v>20</v>
      </c>
      <c r="S97" s="65" t="s">
        <v>2292</v>
      </c>
    </row>
    <row r="98" spans="1:19" s="65" customFormat="1" x14ac:dyDescent="0.25">
      <c r="A98" s="65" t="s">
        <v>2098</v>
      </c>
      <c r="B98" s="65" t="s">
        <v>57</v>
      </c>
      <c r="C98" s="65" t="s">
        <v>2273</v>
      </c>
      <c r="D98" s="66">
        <v>1.23</v>
      </c>
      <c r="E98" s="66">
        <v>1.33</v>
      </c>
      <c r="F98" s="66">
        <v>1.45</v>
      </c>
      <c r="G98" s="66">
        <v>2.81</v>
      </c>
      <c r="H98" s="66">
        <v>4.13</v>
      </c>
      <c r="I98" s="66">
        <v>7.45</v>
      </c>
      <c r="J98" s="66">
        <v>8.2899999999999991</v>
      </c>
      <c r="K98" s="66">
        <v>8.16</v>
      </c>
      <c r="L98" s="66">
        <v>8.34</v>
      </c>
      <c r="M98" s="66">
        <v>3.32</v>
      </c>
      <c r="N98" s="66">
        <v>2.23</v>
      </c>
      <c r="O98" s="66">
        <v>2.2999999999999998</v>
      </c>
      <c r="P98" s="65" t="s">
        <v>19</v>
      </c>
      <c r="Q98" s="65" t="s">
        <v>20</v>
      </c>
      <c r="S98" s="65" t="s">
        <v>2292</v>
      </c>
    </row>
    <row r="99" spans="1:19" s="65" customFormat="1" x14ac:dyDescent="0.25">
      <c r="A99" s="65" t="s">
        <v>2098</v>
      </c>
      <c r="B99" s="65" t="s">
        <v>151</v>
      </c>
      <c r="C99" s="65" t="s">
        <v>2274</v>
      </c>
      <c r="D99" s="66">
        <v>0.4</v>
      </c>
      <c r="E99" s="66">
        <v>0.45</v>
      </c>
      <c r="F99" s="66">
        <v>0.51</v>
      </c>
      <c r="G99" s="66">
        <v>0.88</v>
      </c>
      <c r="H99" s="66">
        <v>1.44</v>
      </c>
      <c r="I99" s="66">
        <v>3</v>
      </c>
      <c r="J99" s="66">
        <v>3.36</v>
      </c>
      <c r="K99" s="66">
        <v>3.42</v>
      </c>
      <c r="L99" s="66">
        <v>3.76</v>
      </c>
      <c r="M99" s="66">
        <v>1.5</v>
      </c>
      <c r="N99" s="66">
        <v>0.93</v>
      </c>
      <c r="O99" s="66">
        <v>0.95</v>
      </c>
      <c r="P99" s="65" t="s">
        <v>19</v>
      </c>
      <c r="Q99" s="65" t="s">
        <v>20</v>
      </c>
      <c r="S99" s="65" t="s">
        <v>2292</v>
      </c>
    </row>
    <row r="100" spans="1:19" s="65" customFormat="1" x14ac:dyDescent="0.25">
      <c r="A100" s="65" t="s">
        <v>2098</v>
      </c>
      <c r="B100" s="65" t="s">
        <v>43</v>
      </c>
      <c r="C100" s="65" t="s">
        <v>2275</v>
      </c>
      <c r="D100" s="66">
        <v>1.46</v>
      </c>
      <c r="E100" s="66">
        <v>1.64</v>
      </c>
      <c r="F100" s="66">
        <v>1.84</v>
      </c>
      <c r="G100" s="66">
        <v>3.8099999999999996</v>
      </c>
      <c r="H100" s="66">
        <v>5.39</v>
      </c>
      <c r="I100" s="66">
        <v>10.01</v>
      </c>
      <c r="J100" s="66">
        <v>12.18</v>
      </c>
      <c r="K100" s="66">
        <v>12.19</v>
      </c>
      <c r="L100" s="66">
        <v>12.700000000000001</v>
      </c>
      <c r="M100" s="66">
        <v>5.18</v>
      </c>
      <c r="N100" s="66">
        <v>3.11</v>
      </c>
      <c r="O100" s="66">
        <v>3.2</v>
      </c>
      <c r="P100" s="65" t="s">
        <v>19</v>
      </c>
      <c r="Q100" s="65" t="s">
        <v>20</v>
      </c>
      <c r="S100" s="65" t="s">
        <v>2292</v>
      </c>
    </row>
    <row r="101" spans="1:19" s="65" customFormat="1" x14ac:dyDescent="0.25">
      <c r="A101" s="65" t="s">
        <v>2098</v>
      </c>
      <c r="B101" s="65" t="s">
        <v>226</v>
      </c>
      <c r="C101" s="65" t="s">
        <v>2276</v>
      </c>
      <c r="D101" s="66">
        <v>0.16</v>
      </c>
      <c r="E101" s="66">
        <v>0.17</v>
      </c>
      <c r="F101" s="66">
        <v>0.17</v>
      </c>
      <c r="G101" s="66">
        <v>0.19</v>
      </c>
      <c r="H101" s="66">
        <v>0.21</v>
      </c>
      <c r="I101" s="66">
        <v>0.16</v>
      </c>
      <c r="J101" s="66">
        <v>0.17</v>
      </c>
      <c r="K101" s="66">
        <v>0.18</v>
      </c>
      <c r="L101" s="66">
        <v>0.18</v>
      </c>
      <c r="M101" s="66">
        <v>0.23</v>
      </c>
      <c r="N101" s="66">
        <v>0.23</v>
      </c>
      <c r="O101" s="66">
        <v>0.24</v>
      </c>
      <c r="P101" s="65" t="s">
        <v>19</v>
      </c>
      <c r="Q101" s="65" t="s">
        <v>20</v>
      </c>
      <c r="S101" s="65" t="s">
        <v>2292</v>
      </c>
    </row>
    <row r="102" spans="1:19" s="65" customFormat="1" x14ac:dyDescent="0.25">
      <c r="A102" s="65" t="s">
        <v>2098</v>
      </c>
      <c r="B102" s="65" t="s">
        <v>16</v>
      </c>
      <c r="C102" s="65" t="s">
        <v>2277</v>
      </c>
      <c r="D102" s="66">
        <v>0.45</v>
      </c>
      <c r="E102" s="66">
        <v>0.57999999999999996</v>
      </c>
      <c r="F102" s="66">
        <v>0.65</v>
      </c>
      <c r="G102" s="66">
        <v>3.13</v>
      </c>
      <c r="H102" s="66">
        <v>4.2699999999999996</v>
      </c>
      <c r="I102" s="66">
        <v>8.16</v>
      </c>
      <c r="J102" s="66">
        <v>8.07</v>
      </c>
      <c r="K102" s="66">
        <v>8.2200000000000006</v>
      </c>
      <c r="L102" s="66">
        <v>9.5500000000000007</v>
      </c>
      <c r="M102" s="66">
        <v>4.45</v>
      </c>
      <c r="N102" s="66">
        <v>1.06</v>
      </c>
      <c r="O102" s="66">
        <v>0.95</v>
      </c>
      <c r="P102" s="65" t="s">
        <v>19</v>
      </c>
      <c r="Q102" s="65" t="s">
        <v>20</v>
      </c>
      <c r="S102" s="65" t="s">
        <v>2292</v>
      </c>
    </row>
    <row r="103" spans="1:19" s="65" customFormat="1" x14ac:dyDescent="0.25">
      <c r="A103" s="65" t="s">
        <v>2098</v>
      </c>
      <c r="B103" s="65" t="s">
        <v>46</v>
      </c>
      <c r="C103" s="65" t="s">
        <v>2278</v>
      </c>
      <c r="D103" s="66">
        <v>2.6799999999999997</v>
      </c>
      <c r="E103" s="66">
        <v>3.1100000000000003</v>
      </c>
      <c r="F103" s="66">
        <v>3.4800000000000004</v>
      </c>
      <c r="G103" s="66">
        <v>7.3199999999999994</v>
      </c>
      <c r="H103" s="66">
        <v>9.14</v>
      </c>
      <c r="I103" s="66">
        <v>16.350000000000001</v>
      </c>
      <c r="J103" s="66">
        <v>22.23</v>
      </c>
      <c r="K103" s="66">
        <v>25.04</v>
      </c>
      <c r="L103" s="66">
        <v>22.27</v>
      </c>
      <c r="M103" s="66">
        <v>13.12</v>
      </c>
      <c r="N103" s="66">
        <v>6.83</v>
      </c>
      <c r="O103" s="66">
        <v>4.88</v>
      </c>
      <c r="P103" s="65" t="s">
        <v>25</v>
      </c>
      <c r="Q103" s="65" t="s">
        <v>20</v>
      </c>
      <c r="S103" s="65" t="s">
        <v>2292</v>
      </c>
    </row>
    <row r="104" spans="1:19" s="65" customFormat="1" x14ac:dyDescent="0.25">
      <c r="A104" s="65" t="s">
        <v>2098</v>
      </c>
      <c r="B104" s="65" t="s">
        <v>23</v>
      </c>
      <c r="C104" s="65" t="s">
        <v>2279</v>
      </c>
      <c r="D104" s="66">
        <v>1.04</v>
      </c>
      <c r="E104" s="66">
        <v>1.2000000000000002</v>
      </c>
      <c r="F104" s="66">
        <v>1.3</v>
      </c>
      <c r="G104" s="66">
        <v>3.9000000000000004</v>
      </c>
      <c r="H104" s="66">
        <v>4.0600000000000005</v>
      </c>
      <c r="I104" s="66">
        <v>5.23</v>
      </c>
      <c r="J104" s="66">
        <v>8.4700000000000006</v>
      </c>
      <c r="K104" s="66">
        <v>9.5599999999999987</v>
      </c>
      <c r="L104" s="66">
        <v>7.58</v>
      </c>
      <c r="M104" s="66">
        <v>5.42</v>
      </c>
      <c r="N104" s="66">
        <v>4.17</v>
      </c>
      <c r="O104" s="66">
        <v>1.7599999999999998</v>
      </c>
      <c r="P104" s="65" t="s">
        <v>25</v>
      </c>
      <c r="Q104" s="65" t="s">
        <v>20</v>
      </c>
      <c r="S104" s="65" t="s">
        <v>2292</v>
      </c>
    </row>
    <row r="105" spans="1:19" s="65" customFormat="1" x14ac:dyDescent="0.25">
      <c r="A105" s="65" t="s">
        <v>2098</v>
      </c>
      <c r="B105" s="65" t="s">
        <v>43</v>
      </c>
      <c r="C105" s="65" t="s">
        <v>2280</v>
      </c>
      <c r="D105" s="66">
        <v>0.28000000000000003</v>
      </c>
      <c r="E105" s="66">
        <v>0.35000000000000003</v>
      </c>
      <c r="F105" s="66">
        <v>0.41000000000000003</v>
      </c>
      <c r="G105" s="66">
        <v>0.95</v>
      </c>
      <c r="H105" s="66">
        <v>1.25</v>
      </c>
      <c r="I105" s="66">
        <v>1.72</v>
      </c>
      <c r="J105" s="66">
        <v>2.2599999999999998</v>
      </c>
      <c r="K105" s="66">
        <v>2.31</v>
      </c>
      <c r="L105" s="66">
        <v>1.8800000000000001</v>
      </c>
      <c r="M105" s="66">
        <v>1.08</v>
      </c>
      <c r="N105" s="66">
        <v>0.83</v>
      </c>
      <c r="O105" s="66">
        <v>0.41000000000000003</v>
      </c>
      <c r="P105" s="65" t="s">
        <v>25</v>
      </c>
      <c r="Q105" s="65" t="s">
        <v>20</v>
      </c>
      <c r="S105" s="65" t="s">
        <v>2292</v>
      </c>
    </row>
    <row r="106" spans="1:19" s="65" customFormat="1" x14ac:dyDescent="0.25">
      <c r="A106" s="65" t="s">
        <v>2098</v>
      </c>
      <c r="B106" s="65" t="s">
        <v>60</v>
      </c>
      <c r="C106" s="65" t="s">
        <v>2281</v>
      </c>
      <c r="D106" s="67">
        <v>20.59</v>
      </c>
      <c r="E106" s="67">
        <v>20.91</v>
      </c>
      <c r="F106" s="67">
        <v>21.03</v>
      </c>
      <c r="G106" s="67">
        <v>21.78</v>
      </c>
      <c r="H106" s="67">
        <v>23.009999999999998</v>
      </c>
      <c r="I106" s="67">
        <v>25.04</v>
      </c>
      <c r="J106" s="67">
        <v>25.57</v>
      </c>
      <c r="K106" s="67">
        <v>25.270000000000003</v>
      </c>
      <c r="L106" s="67">
        <v>25.509999999999998</v>
      </c>
      <c r="M106" s="67">
        <v>23.259999999999998</v>
      </c>
      <c r="N106" s="67">
        <v>21.19</v>
      </c>
      <c r="O106" s="67">
        <v>20.94</v>
      </c>
      <c r="P106" s="65" t="s">
        <v>19</v>
      </c>
      <c r="Q106" s="65" t="s">
        <v>20</v>
      </c>
      <c r="S106" s="65" t="s">
        <v>2292</v>
      </c>
    </row>
    <row r="107" spans="1:19" s="65" customFormat="1" x14ac:dyDescent="0.25">
      <c r="A107" s="65" t="s">
        <v>2098</v>
      </c>
      <c r="B107" s="65" t="s">
        <v>27</v>
      </c>
      <c r="C107" s="65" t="s">
        <v>2282</v>
      </c>
      <c r="D107" s="67">
        <v>8.64</v>
      </c>
      <c r="E107" s="67">
        <v>8.6</v>
      </c>
      <c r="F107" s="67">
        <v>8.74</v>
      </c>
      <c r="G107" s="67">
        <v>9.35</v>
      </c>
      <c r="H107" s="67">
        <v>9.64</v>
      </c>
      <c r="I107" s="67">
        <v>9.9499999999999993</v>
      </c>
      <c r="J107" s="67">
        <v>9.9600000000000009</v>
      </c>
      <c r="K107" s="67">
        <v>9.8800000000000008</v>
      </c>
      <c r="L107" s="67">
        <v>9.82</v>
      </c>
      <c r="M107" s="67">
        <v>9.42</v>
      </c>
      <c r="N107" s="67">
        <v>8.76</v>
      </c>
      <c r="O107" s="67">
        <v>8.64</v>
      </c>
      <c r="P107" s="65" t="s">
        <v>19</v>
      </c>
      <c r="Q107" s="65" t="s">
        <v>20</v>
      </c>
      <c r="S107" s="65" t="s">
        <v>2292</v>
      </c>
    </row>
    <row r="108" spans="1:19" s="65" customFormat="1" x14ac:dyDescent="0.25">
      <c r="A108" s="65" t="s">
        <v>2098</v>
      </c>
      <c r="B108" s="65" t="s">
        <v>31</v>
      </c>
      <c r="C108" s="65" t="s">
        <v>2283</v>
      </c>
      <c r="D108" s="67">
        <v>1.7999999999999998</v>
      </c>
      <c r="E108" s="67">
        <v>1.85</v>
      </c>
      <c r="F108" s="67">
        <v>1.8900000000000001</v>
      </c>
      <c r="G108" s="67">
        <v>2.17</v>
      </c>
      <c r="H108" s="67">
        <v>3.6500000000000004</v>
      </c>
      <c r="I108" s="67">
        <v>4.67</v>
      </c>
      <c r="J108" s="67">
        <v>5.16</v>
      </c>
      <c r="K108" s="67">
        <v>4.8899999999999997</v>
      </c>
      <c r="L108" s="67">
        <v>4.47</v>
      </c>
      <c r="M108" s="67">
        <v>2.94</v>
      </c>
      <c r="N108" s="67">
        <v>1.9100000000000001</v>
      </c>
      <c r="O108" s="67">
        <v>1.88</v>
      </c>
      <c r="P108" s="65" t="s">
        <v>19</v>
      </c>
      <c r="Q108" s="65" t="s">
        <v>20</v>
      </c>
      <c r="S108" s="65" t="s">
        <v>2292</v>
      </c>
    </row>
    <row r="109" spans="1:19" s="65" customFormat="1" x14ac:dyDescent="0.25">
      <c r="A109" s="65" t="s">
        <v>2098</v>
      </c>
      <c r="B109" s="65" t="s">
        <v>57</v>
      </c>
      <c r="C109" s="65" t="s">
        <v>2284</v>
      </c>
      <c r="D109" s="67">
        <v>1.23</v>
      </c>
      <c r="E109" s="67">
        <v>1.23</v>
      </c>
      <c r="F109" s="67">
        <v>1.28</v>
      </c>
      <c r="G109" s="67">
        <v>1.75</v>
      </c>
      <c r="H109" s="67">
        <v>2.86</v>
      </c>
      <c r="I109" s="67">
        <v>3.59</v>
      </c>
      <c r="J109" s="67">
        <v>3.75</v>
      </c>
      <c r="K109" s="67">
        <v>3.5</v>
      </c>
      <c r="L109" s="67">
        <v>3.23</v>
      </c>
      <c r="M109" s="67">
        <v>2.0299999999999998</v>
      </c>
      <c r="N109" s="67">
        <v>1.27</v>
      </c>
      <c r="O109" s="67">
        <v>1.24</v>
      </c>
      <c r="P109" s="65" t="s">
        <v>19</v>
      </c>
      <c r="Q109" s="65" t="s">
        <v>20</v>
      </c>
      <c r="S109" s="65" t="s">
        <v>2292</v>
      </c>
    </row>
    <row r="110" spans="1:19" s="65" customFormat="1" x14ac:dyDescent="0.25">
      <c r="A110" s="65" t="s">
        <v>2098</v>
      </c>
      <c r="B110" s="65" t="s">
        <v>151</v>
      </c>
      <c r="C110" s="65" t="s">
        <v>2285</v>
      </c>
      <c r="D110" s="67">
        <v>1.1599999999999999</v>
      </c>
      <c r="E110" s="67">
        <v>1.18</v>
      </c>
      <c r="F110" s="67">
        <v>1.24</v>
      </c>
      <c r="G110" s="67">
        <v>1.65</v>
      </c>
      <c r="H110" s="67">
        <v>2.4</v>
      </c>
      <c r="I110" s="67">
        <v>2.91</v>
      </c>
      <c r="J110" s="67">
        <v>3.11</v>
      </c>
      <c r="K110" s="67">
        <v>2.9</v>
      </c>
      <c r="L110" s="67">
        <v>2.74</v>
      </c>
      <c r="M110" s="67">
        <v>1.86</v>
      </c>
      <c r="N110" s="67">
        <v>1.23</v>
      </c>
      <c r="O110" s="67">
        <v>1.18</v>
      </c>
      <c r="P110" s="65" t="s">
        <v>19</v>
      </c>
      <c r="Q110" s="65" t="s">
        <v>20</v>
      </c>
      <c r="S110" s="65" t="s">
        <v>2292</v>
      </c>
    </row>
    <row r="111" spans="1:19" s="65" customFormat="1" x14ac:dyDescent="0.25">
      <c r="A111" s="65" t="s">
        <v>2098</v>
      </c>
      <c r="B111" s="65" t="s">
        <v>43</v>
      </c>
      <c r="C111" s="65" t="s">
        <v>2286</v>
      </c>
      <c r="D111" s="67">
        <v>4.8599999999999994</v>
      </c>
      <c r="E111" s="67">
        <v>4.82</v>
      </c>
      <c r="F111" s="67">
        <v>5.0199999999999996</v>
      </c>
      <c r="G111" s="67">
        <v>5.7899999999999991</v>
      </c>
      <c r="H111" s="67">
        <v>7.3000000000000007</v>
      </c>
      <c r="I111" s="67">
        <v>8.1499999999999986</v>
      </c>
      <c r="J111" s="67">
        <v>8.39</v>
      </c>
      <c r="K111" s="67">
        <v>8.07</v>
      </c>
      <c r="L111" s="67">
        <v>7.74</v>
      </c>
      <c r="M111" s="67">
        <v>6.27</v>
      </c>
      <c r="N111" s="67">
        <v>4.9600000000000009</v>
      </c>
      <c r="O111" s="67">
        <v>4.8800000000000008</v>
      </c>
      <c r="P111" s="65" t="s">
        <v>19</v>
      </c>
      <c r="Q111" s="65" t="s">
        <v>20</v>
      </c>
      <c r="S111" s="65" t="s">
        <v>2292</v>
      </c>
    </row>
    <row r="112" spans="1:19" s="65" customFormat="1" x14ac:dyDescent="0.25">
      <c r="A112" s="65" t="s">
        <v>2098</v>
      </c>
      <c r="B112" s="65" t="s">
        <v>16</v>
      </c>
      <c r="C112" s="65" t="s">
        <v>2287</v>
      </c>
      <c r="D112" s="67">
        <v>0.6</v>
      </c>
      <c r="E112" s="67">
        <v>0.68</v>
      </c>
      <c r="F112" s="67">
        <v>0.69</v>
      </c>
      <c r="G112" s="67">
        <v>2.15</v>
      </c>
      <c r="H112" s="67">
        <v>2.8</v>
      </c>
      <c r="I112" s="67">
        <v>3.63</v>
      </c>
      <c r="J112" s="67">
        <v>3.62</v>
      </c>
      <c r="K112" s="67">
        <v>3.42</v>
      </c>
      <c r="L112" s="67">
        <v>3.19</v>
      </c>
      <c r="M112" s="67">
        <v>2.1800000000000002</v>
      </c>
      <c r="N112" s="67">
        <v>0.68</v>
      </c>
      <c r="O112" s="67">
        <v>0.62</v>
      </c>
      <c r="P112" s="65" t="s">
        <v>19</v>
      </c>
      <c r="Q112" s="65" t="s">
        <v>20</v>
      </c>
      <c r="S112" s="65" t="s">
        <v>2292</v>
      </c>
    </row>
    <row r="113" spans="1:19" s="65" customFormat="1" x14ac:dyDescent="0.25">
      <c r="A113" s="65" t="s">
        <v>2098</v>
      </c>
      <c r="B113" s="65" t="s">
        <v>46</v>
      </c>
      <c r="C113" s="65" t="s">
        <v>2288</v>
      </c>
      <c r="D113" s="67">
        <v>21.6</v>
      </c>
      <c r="E113" s="67">
        <v>21.92</v>
      </c>
      <c r="F113" s="67">
        <v>21.880000000000003</v>
      </c>
      <c r="G113" s="67">
        <v>22.03</v>
      </c>
      <c r="H113" s="67">
        <v>21.85</v>
      </c>
      <c r="I113" s="67">
        <v>21.380000000000003</v>
      </c>
      <c r="J113" s="67">
        <v>21.14</v>
      </c>
      <c r="K113" s="67">
        <v>20.740000000000002</v>
      </c>
      <c r="L113" s="67">
        <v>21.270000000000003</v>
      </c>
      <c r="M113" s="67">
        <v>21.65</v>
      </c>
      <c r="N113" s="67">
        <v>22.1</v>
      </c>
      <c r="O113" s="67">
        <v>21.549999999999997</v>
      </c>
      <c r="P113" s="65" t="s">
        <v>25</v>
      </c>
      <c r="Q113" s="65" t="s">
        <v>20</v>
      </c>
      <c r="S113" s="65" t="s">
        <v>2292</v>
      </c>
    </row>
    <row r="114" spans="1:19" s="65" customFormat="1" x14ac:dyDescent="0.25">
      <c r="A114" s="65" t="s">
        <v>2098</v>
      </c>
      <c r="B114" s="65" t="s">
        <v>23</v>
      </c>
      <c r="C114" s="65" t="s">
        <v>2289</v>
      </c>
      <c r="D114" s="67">
        <v>6.5500000000000007</v>
      </c>
      <c r="E114" s="67">
        <v>6.7100000000000009</v>
      </c>
      <c r="F114" s="67">
        <v>6.74</v>
      </c>
      <c r="G114" s="67">
        <v>6.4700000000000006</v>
      </c>
      <c r="H114" s="67">
        <v>6.4700000000000006</v>
      </c>
      <c r="I114" s="67">
        <v>6.3800000000000008</v>
      </c>
      <c r="J114" s="67">
        <v>6.32</v>
      </c>
      <c r="K114" s="67">
        <v>6.2799999999999994</v>
      </c>
      <c r="L114" s="67">
        <v>6.2799999999999994</v>
      </c>
      <c r="M114" s="67">
        <v>6.3800000000000008</v>
      </c>
      <c r="N114" s="67">
        <v>6.6999999999999993</v>
      </c>
      <c r="O114" s="67">
        <v>6.5500000000000007</v>
      </c>
      <c r="P114" s="65" t="s">
        <v>25</v>
      </c>
      <c r="Q114" s="65" t="s">
        <v>20</v>
      </c>
      <c r="S114" s="65" t="s">
        <v>2292</v>
      </c>
    </row>
    <row r="115" spans="1:19" s="65" customFormat="1" x14ac:dyDescent="0.25">
      <c r="A115" s="65" t="s">
        <v>2098</v>
      </c>
      <c r="B115" s="65" t="s">
        <v>43</v>
      </c>
      <c r="C115" s="65" t="s">
        <v>2290</v>
      </c>
      <c r="D115" s="67">
        <v>2.42</v>
      </c>
      <c r="E115" s="67">
        <v>2.42</v>
      </c>
      <c r="F115" s="67">
        <v>2.4500000000000002</v>
      </c>
      <c r="G115" s="67">
        <v>2.38</v>
      </c>
      <c r="H115" s="67">
        <v>2.33</v>
      </c>
      <c r="I115" s="67">
        <v>2.29</v>
      </c>
      <c r="J115" s="67">
        <v>2.2799999999999998</v>
      </c>
      <c r="K115" s="67">
        <v>2.29</v>
      </c>
      <c r="L115" s="67">
        <v>2.31</v>
      </c>
      <c r="M115" s="67">
        <v>2.38</v>
      </c>
      <c r="N115" s="67">
        <v>2.44</v>
      </c>
      <c r="O115" s="67">
        <v>2.4300000000000002</v>
      </c>
      <c r="P115" s="65" t="s">
        <v>25</v>
      </c>
      <c r="Q115" s="65" t="s">
        <v>20</v>
      </c>
      <c r="S115" s="65" t="s">
        <v>2292</v>
      </c>
    </row>
    <row r="116" spans="1:19" s="65" customFormat="1" x14ac:dyDescent="0.25">
      <c r="A116" s="65" t="s">
        <v>2098</v>
      </c>
      <c r="B116" s="65" t="s">
        <v>221</v>
      </c>
      <c r="C116" s="65" t="s">
        <v>2291</v>
      </c>
      <c r="D116" s="65">
        <v>6.0600000000000005</v>
      </c>
      <c r="E116" s="65">
        <v>6.0399999999999991</v>
      </c>
      <c r="F116" s="65">
        <v>6.1400000000000006</v>
      </c>
      <c r="G116" s="65">
        <v>6.2200000000000006</v>
      </c>
      <c r="H116" s="65">
        <v>6.1400000000000006</v>
      </c>
      <c r="I116" s="65">
        <v>6.25</v>
      </c>
      <c r="J116" s="65">
        <v>6.1099999999999994</v>
      </c>
      <c r="K116" s="65">
        <v>5.93</v>
      </c>
      <c r="L116" s="65">
        <v>5.7200000000000006</v>
      </c>
      <c r="M116" s="65">
        <v>6.0399999999999991</v>
      </c>
      <c r="N116" s="65">
        <v>6.25</v>
      </c>
      <c r="O116" s="65">
        <v>6.0600000000000005</v>
      </c>
      <c r="P116" s="65" t="s">
        <v>25</v>
      </c>
      <c r="Q116" s="65" t="s">
        <v>20</v>
      </c>
      <c r="S116" s="65" t="s">
        <v>2292</v>
      </c>
    </row>
    <row r="117" spans="1:19" s="65" customFormat="1" x14ac:dyDescent="0.25">
      <c r="A117" s="65" t="s">
        <v>2098</v>
      </c>
      <c r="B117" s="65" t="s">
        <v>43</v>
      </c>
      <c r="C117" s="68" t="s">
        <v>2305</v>
      </c>
      <c r="D117" s="66">
        <v>0</v>
      </c>
      <c r="E117" s="66">
        <v>0</v>
      </c>
      <c r="F117" s="66">
        <v>0</v>
      </c>
      <c r="G117" s="66">
        <v>0</v>
      </c>
      <c r="H117" s="66">
        <v>0</v>
      </c>
      <c r="I117" s="66">
        <v>9</v>
      </c>
      <c r="J117" s="66">
        <v>10</v>
      </c>
      <c r="K117" s="66">
        <v>10</v>
      </c>
      <c r="L117" s="66">
        <v>10</v>
      </c>
      <c r="M117" s="66">
        <v>9</v>
      </c>
      <c r="N117" s="66">
        <v>0</v>
      </c>
      <c r="O117" s="66">
        <v>0</v>
      </c>
      <c r="P117" s="65" t="s">
        <v>19</v>
      </c>
      <c r="Q117" s="65" t="s">
        <v>20</v>
      </c>
      <c r="S117" s="65" t="s">
        <v>2292</v>
      </c>
    </row>
    <row r="118" spans="1:19" s="65" customFormat="1" x14ac:dyDescent="0.25">
      <c r="A118" s="65" t="s">
        <v>2098</v>
      </c>
      <c r="B118" s="65" t="s">
        <v>43</v>
      </c>
      <c r="C118" s="68" t="s">
        <v>2306</v>
      </c>
      <c r="D118" s="66">
        <v>0</v>
      </c>
      <c r="E118" s="66">
        <v>0</v>
      </c>
      <c r="F118" s="66">
        <v>0</v>
      </c>
      <c r="G118" s="66">
        <v>0</v>
      </c>
      <c r="H118" s="66">
        <v>0</v>
      </c>
      <c r="I118" s="66">
        <v>1.75</v>
      </c>
      <c r="J118" s="66">
        <v>1.75</v>
      </c>
      <c r="K118" s="66">
        <v>1.75</v>
      </c>
      <c r="L118" s="66">
        <v>1.75</v>
      </c>
      <c r="M118" s="66">
        <v>1.75</v>
      </c>
      <c r="N118" s="66">
        <v>1.75</v>
      </c>
      <c r="O118" s="66">
        <v>1.75</v>
      </c>
      <c r="P118" s="65" t="s">
        <v>19</v>
      </c>
      <c r="Q118" s="65" t="s">
        <v>20</v>
      </c>
      <c r="S118" s="65" t="s">
        <v>2292</v>
      </c>
    </row>
    <row r="119" spans="1:19" s="65" customFormat="1" x14ac:dyDescent="0.25">
      <c r="A119" s="65" t="s">
        <v>2098</v>
      </c>
      <c r="B119" s="65" t="s">
        <v>43</v>
      </c>
      <c r="C119" s="68" t="s">
        <v>2310</v>
      </c>
      <c r="D119" s="66">
        <v>0</v>
      </c>
      <c r="E119" s="66">
        <v>0</v>
      </c>
      <c r="F119" s="66">
        <v>0</v>
      </c>
      <c r="G119" s="66">
        <v>0</v>
      </c>
      <c r="H119" s="66">
        <v>0</v>
      </c>
      <c r="I119" s="66">
        <v>20</v>
      </c>
      <c r="J119" s="66">
        <v>20</v>
      </c>
      <c r="K119" s="66">
        <v>20</v>
      </c>
      <c r="L119" s="66">
        <v>20</v>
      </c>
      <c r="M119" s="66">
        <v>20</v>
      </c>
      <c r="N119" s="66">
        <v>12</v>
      </c>
      <c r="O119" s="66">
        <v>12</v>
      </c>
      <c r="P119" s="65" t="s">
        <v>19</v>
      </c>
      <c r="Q119" s="65" t="s">
        <v>20</v>
      </c>
      <c r="S119" s="65" t="s">
        <v>2292</v>
      </c>
    </row>
    <row r="120" spans="1:19" s="65" customFormat="1" x14ac:dyDescent="0.25">
      <c r="A120" s="65" t="s">
        <v>2098</v>
      </c>
      <c r="B120" s="65" t="s">
        <v>43</v>
      </c>
      <c r="C120" s="68" t="s">
        <v>2307</v>
      </c>
      <c r="D120" s="66">
        <v>6.35</v>
      </c>
      <c r="E120" s="66">
        <v>6.35</v>
      </c>
      <c r="F120" s="66">
        <v>7.65</v>
      </c>
      <c r="G120" s="66">
        <v>10.199999999999999</v>
      </c>
      <c r="H120" s="66">
        <v>12.75</v>
      </c>
      <c r="I120" s="66">
        <v>25.49</v>
      </c>
      <c r="J120" s="66">
        <v>25.49</v>
      </c>
      <c r="K120" s="66">
        <v>25.49</v>
      </c>
      <c r="L120" s="66">
        <v>25.49</v>
      </c>
      <c r="M120" s="66">
        <v>11.45</v>
      </c>
      <c r="N120" s="66">
        <v>7.65</v>
      </c>
      <c r="O120" s="66">
        <v>7.65</v>
      </c>
      <c r="P120" s="65" t="s">
        <v>19</v>
      </c>
      <c r="Q120" s="65" t="s">
        <v>20</v>
      </c>
      <c r="S120" s="65" t="s">
        <v>2292</v>
      </c>
    </row>
    <row r="121" spans="1:19" s="65" customFormat="1" x14ac:dyDescent="0.25">
      <c r="A121" s="65" t="s">
        <v>2098</v>
      </c>
      <c r="B121" s="65" t="s">
        <v>43</v>
      </c>
      <c r="C121" s="68" t="s">
        <v>2308</v>
      </c>
      <c r="D121" s="66">
        <v>5.7</v>
      </c>
      <c r="E121" s="66">
        <v>5.7</v>
      </c>
      <c r="F121" s="66">
        <v>5.7</v>
      </c>
      <c r="G121" s="66">
        <v>5.7</v>
      </c>
      <c r="H121" s="66">
        <v>5.7</v>
      </c>
      <c r="I121" s="66">
        <v>5.7</v>
      </c>
      <c r="J121" s="66">
        <v>5.7</v>
      </c>
      <c r="K121" s="66">
        <v>5.7</v>
      </c>
      <c r="L121" s="66">
        <v>5.7</v>
      </c>
      <c r="M121" s="66">
        <v>5.7</v>
      </c>
      <c r="N121" s="66">
        <v>5.7</v>
      </c>
      <c r="O121" s="66">
        <v>5.7</v>
      </c>
      <c r="P121" s="65" t="s">
        <v>19</v>
      </c>
      <c r="Q121" s="65" t="s">
        <v>20</v>
      </c>
      <c r="S121" s="65" t="s">
        <v>2292</v>
      </c>
    </row>
    <row r="122" spans="1:19" s="65" customFormat="1" x14ac:dyDescent="0.25">
      <c r="A122" s="65" t="s">
        <v>2098</v>
      </c>
      <c r="B122" s="65" t="s">
        <v>43</v>
      </c>
      <c r="C122" s="68" t="s">
        <v>2309</v>
      </c>
      <c r="D122" s="66">
        <v>18</v>
      </c>
      <c r="E122" s="66">
        <v>18</v>
      </c>
      <c r="F122" s="66">
        <v>18</v>
      </c>
      <c r="G122" s="66">
        <v>18</v>
      </c>
      <c r="H122" s="66">
        <v>18</v>
      </c>
      <c r="I122" s="66">
        <v>19</v>
      </c>
      <c r="J122" s="66">
        <v>20</v>
      </c>
      <c r="K122" s="66">
        <v>20</v>
      </c>
      <c r="L122" s="66">
        <v>20</v>
      </c>
      <c r="M122" s="66">
        <v>19</v>
      </c>
      <c r="N122" s="66">
        <v>18</v>
      </c>
      <c r="O122" s="66">
        <v>18</v>
      </c>
      <c r="P122" s="65" t="s">
        <v>19</v>
      </c>
      <c r="Q122" s="65" t="s">
        <v>20</v>
      </c>
      <c r="S122" s="65" t="s">
        <v>2292</v>
      </c>
    </row>
    <row r="123" spans="1:19" s="65" customFormat="1" x14ac:dyDescent="0.25">
      <c r="A123" s="65" t="s">
        <v>2098</v>
      </c>
      <c r="B123" s="65" t="s">
        <v>43</v>
      </c>
      <c r="C123" s="68" t="s">
        <v>2311</v>
      </c>
      <c r="D123" s="66">
        <v>12</v>
      </c>
      <c r="E123" s="66">
        <v>12</v>
      </c>
      <c r="F123" s="66">
        <v>12.4</v>
      </c>
      <c r="G123" s="66">
        <v>12.4</v>
      </c>
      <c r="H123" s="66">
        <v>12.4</v>
      </c>
      <c r="I123" s="66">
        <v>13</v>
      </c>
      <c r="J123" s="66">
        <v>13</v>
      </c>
      <c r="K123" s="66">
        <v>13</v>
      </c>
      <c r="L123" s="66">
        <v>13</v>
      </c>
      <c r="M123" s="66">
        <v>13</v>
      </c>
      <c r="N123" s="66">
        <v>12</v>
      </c>
      <c r="O123" s="66">
        <v>12</v>
      </c>
      <c r="P123" s="65" t="s">
        <v>25</v>
      </c>
      <c r="Q123" s="65" t="s">
        <v>20</v>
      </c>
      <c r="S123" s="65" t="s">
        <v>2292</v>
      </c>
    </row>
    <row r="124" spans="1:19" s="65" customFormat="1" x14ac:dyDescent="0.25">
      <c r="A124" s="65" t="s">
        <v>2098</v>
      </c>
      <c r="B124" s="65" t="s">
        <v>221</v>
      </c>
      <c r="C124" s="68" t="s">
        <v>2304</v>
      </c>
      <c r="D124" s="66">
        <v>1.87</v>
      </c>
      <c r="E124" s="66">
        <v>1.87</v>
      </c>
      <c r="F124" s="66">
        <v>1.87</v>
      </c>
      <c r="G124" s="66">
        <v>2.5</v>
      </c>
      <c r="H124" s="66">
        <v>2.5</v>
      </c>
      <c r="I124" s="66">
        <v>4.41</v>
      </c>
      <c r="J124" s="66">
        <v>6.29</v>
      </c>
      <c r="K124" s="66">
        <v>6.29</v>
      </c>
      <c r="L124" s="66">
        <v>6.29</v>
      </c>
      <c r="M124" s="66">
        <v>3.79</v>
      </c>
      <c r="N124" s="66">
        <v>2.5</v>
      </c>
      <c r="O124" s="66">
        <v>2.5</v>
      </c>
      <c r="P124" s="65" t="s">
        <v>25</v>
      </c>
      <c r="Q124" s="65" t="s">
        <v>20</v>
      </c>
      <c r="S124" s="65" t="s">
        <v>2292</v>
      </c>
    </row>
    <row r="125" spans="1:19" s="65" customFormat="1" x14ac:dyDescent="0.25">
      <c r="A125" s="65" t="s">
        <v>2098</v>
      </c>
      <c r="B125" s="65" t="s">
        <v>221</v>
      </c>
      <c r="C125" s="68" t="s">
        <v>2303</v>
      </c>
      <c r="D125" s="66">
        <v>3.76</v>
      </c>
      <c r="E125" s="66">
        <v>3.76</v>
      </c>
      <c r="F125" s="66">
        <v>3.76</v>
      </c>
      <c r="G125" s="66">
        <v>3.76</v>
      </c>
      <c r="H125" s="66">
        <v>3.76</v>
      </c>
      <c r="I125" s="66">
        <v>3.76</v>
      </c>
      <c r="J125" s="66">
        <v>3.76</v>
      </c>
      <c r="K125" s="66">
        <v>3.76</v>
      </c>
      <c r="L125" s="66">
        <v>3.76</v>
      </c>
      <c r="M125" s="66">
        <v>3.76</v>
      </c>
      <c r="N125" s="66">
        <v>3.76</v>
      </c>
      <c r="O125" s="66">
        <v>3.76</v>
      </c>
      <c r="P125" s="65" t="s">
        <v>25</v>
      </c>
      <c r="Q125" s="65" t="s">
        <v>20</v>
      </c>
      <c r="S125" s="65" t="s">
        <v>2292</v>
      </c>
    </row>
    <row r="126" spans="1:19" s="65" customFormat="1" x14ac:dyDescent="0.25">
      <c r="A126" s="65" t="s">
        <v>2098</v>
      </c>
      <c r="B126" s="65" t="s">
        <v>43</v>
      </c>
      <c r="C126" s="65" t="s">
        <v>2312</v>
      </c>
      <c r="D126" s="66">
        <v>0</v>
      </c>
      <c r="E126" s="66">
        <v>0</v>
      </c>
      <c r="F126" s="66">
        <v>0</v>
      </c>
      <c r="G126" s="66">
        <v>0</v>
      </c>
      <c r="H126" s="66">
        <v>6.4</v>
      </c>
      <c r="I126" s="66">
        <v>7.2</v>
      </c>
      <c r="J126" s="66">
        <v>8</v>
      </c>
      <c r="K126" s="66">
        <v>8</v>
      </c>
      <c r="L126" s="66">
        <v>8</v>
      </c>
      <c r="M126" s="66">
        <v>7.2</v>
      </c>
      <c r="N126" s="66">
        <v>0</v>
      </c>
      <c r="O126" s="66">
        <v>0</v>
      </c>
      <c r="P126" s="65" t="s">
        <v>25</v>
      </c>
      <c r="Q126" s="65" t="s">
        <v>20</v>
      </c>
      <c r="S126" s="65" t="s">
        <v>2292</v>
      </c>
    </row>
    <row r="127" spans="1:19" s="65" customFormat="1" x14ac:dyDescent="0.25">
      <c r="A127" s="65" t="s">
        <v>2098</v>
      </c>
      <c r="B127" s="65" t="s">
        <v>43</v>
      </c>
      <c r="C127" s="65" t="s">
        <v>2313</v>
      </c>
      <c r="D127" s="66">
        <v>38</v>
      </c>
      <c r="E127" s="66">
        <v>38</v>
      </c>
      <c r="F127" s="66">
        <v>38</v>
      </c>
      <c r="G127" s="66">
        <v>38</v>
      </c>
      <c r="H127" s="66">
        <v>45</v>
      </c>
      <c r="I127" s="66">
        <v>45</v>
      </c>
      <c r="J127" s="66">
        <v>45</v>
      </c>
      <c r="K127" s="66">
        <v>45</v>
      </c>
      <c r="L127" s="66">
        <v>45</v>
      </c>
      <c r="M127" s="66">
        <v>45</v>
      </c>
      <c r="N127" s="66">
        <v>38</v>
      </c>
      <c r="O127" s="66">
        <v>38</v>
      </c>
      <c r="P127" s="65" t="s">
        <v>25</v>
      </c>
      <c r="Q127" s="65" t="s">
        <v>20</v>
      </c>
      <c r="S127" s="65" t="s">
        <v>2292</v>
      </c>
    </row>
    <row r="128" spans="1:19" s="65" customFormat="1" x14ac:dyDescent="0.25">
      <c r="A128" s="65" t="s">
        <v>2098</v>
      </c>
      <c r="B128" s="65" t="s">
        <v>43</v>
      </c>
      <c r="C128" s="65" t="s">
        <v>2314</v>
      </c>
      <c r="D128" s="66">
        <v>1.35</v>
      </c>
      <c r="E128" s="66">
        <v>1.35</v>
      </c>
      <c r="F128" s="66">
        <v>1.35</v>
      </c>
      <c r="G128" s="66">
        <v>2.73</v>
      </c>
      <c r="H128" s="66">
        <v>3.63</v>
      </c>
      <c r="I128" s="66">
        <v>6.81</v>
      </c>
      <c r="J128" s="66">
        <v>9.06</v>
      </c>
      <c r="K128" s="66">
        <v>9.06</v>
      </c>
      <c r="L128" s="66">
        <v>9.06</v>
      </c>
      <c r="M128" s="66">
        <v>4.53</v>
      </c>
      <c r="N128" s="66">
        <v>2.73</v>
      </c>
      <c r="O128" s="66">
        <v>2.2799999999999998</v>
      </c>
      <c r="P128" s="65" t="s">
        <v>25</v>
      </c>
      <c r="Q128" s="65" t="s">
        <v>20</v>
      </c>
      <c r="S128" s="65" t="s">
        <v>2292</v>
      </c>
    </row>
    <row r="129" spans="1:19" s="65" customFormat="1" x14ac:dyDescent="0.25">
      <c r="A129" s="65" t="s">
        <v>2098</v>
      </c>
      <c r="B129" s="65" t="s">
        <v>43</v>
      </c>
      <c r="C129" s="65" t="s">
        <v>2315</v>
      </c>
      <c r="D129" s="66">
        <v>22.25</v>
      </c>
      <c r="E129" s="66">
        <v>22.25</v>
      </c>
      <c r="F129" s="66">
        <v>22.25</v>
      </c>
      <c r="G129" s="66">
        <v>22.25</v>
      </c>
      <c r="H129" s="66">
        <v>22.25</v>
      </c>
      <c r="I129" s="66">
        <v>30.25</v>
      </c>
      <c r="J129" s="66">
        <v>38</v>
      </c>
      <c r="K129" s="66">
        <v>38</v>
      </c>
      <c r="L129" s="66">
        <v>38</v>
      </c>
      <c r="M129" s="66">
        <v>30.25</v>
      </c>
      <c r="N129" s="66">
        <v>22.25</v>
      </c>
      <c r="O129" s="66">
        <v>22.25</v>
      </c>
      <c r="P129" s="65" t="s">
        <v>25</v>
      </c>
      <c r="Q129" s="65" t="s">
        <v>20</v>
      </c>
      <c r="S129" s="65" t="s">
        <v>2292</v>
      </c>
    </row>
    <row r="130" spans="1:19" s="65" customFormat="1" x14ac:dyDescent="0.25"/>
    <row r="131" spans="1:19" s="65" customFormat="1" x14ac:dyDescent="0.25"/>
  </sheetData>
  <autoFilter ref="A2:T116" xr:uid="{00000000-0009-0000-0000-000002000000}"/>
  <mergeCells count="1">
    <mergeCell ref="A1:R1"/>
  </mergeCells>
  <conditionalFormatting sqref="A2">
    <cfRule type="duplicateValues" dxfId="15" priority="8" stopIfTrue="1"/>
  </conditionalFormatting>
  <conditionalFormatting sqref="C34:C48">
    <cfRule type="expression" dxfId="14" priority="5">
      <formula>#REF!="Approved"</formula>
    </cfRule>
  </conditionalFormatting>
  <conditionalFormatting sqref="C34:C48">
    <cfRule type="expression" dxfId="13" priority="6">
      <formula>#REF!="Pending Approval"</formula>
    </cfRule>
  </conditionalFormatting>
  <conditionalFormatting sqref="C34:C48">
    <cfRule type="expression" dxfId="12" priority="7">
      <formula>#REF!="Terminated"</formula>
    </cfRule>
  </conditionalFormatting>
  <conditionalFormatting sqref="A61">
    <cfRule type="expression" dxfId="11" priority="4" stopIfTrue="1">
      <formula>#REF!&lt;&gt;TRUE</formula>
    </cfRule>
  </conditionalFormatting>
  <conditionalFormatting sqref="A62">
    <cfRule type="expression" dxfId="10" priority="3" stopIfTrue="1">
      <formula>#REF!&lt;&gt;TRUE</formula>
    </cfRule>
  </conditionalFormatting>
  <conditionalFormatting sqref="A70">
    <cfRule type="expression" dxfId="9" priority="2" stopIfTrue="1">
      <formula>#REF!&lt;&gt;TRUE</formula>
    </cfRule>
  </conditionalFormatting>
  <conditionalFormatting sqref="A71">
    <cfRule type="expression" dxfId="8" priority="1" stopIfTrue="1">
      <formula>#REF!&lt;&gt;TRUE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F33" sqref="F33"/>
    </sheetView>
  </sheetViews>
  <sheetFormatPr defaultRowHeight="12.75" x14ac:dyDescent="0.2"/>
  <cols>
    <col min="3" max="3" width="14.28515625" customWidth="1"/>
  </cols>
  <sheetData>
    <row r="1" spans="1:6" ht="18" x14ac:dyDescent="0.25">
      <c r="A1" s="11" t="s">
        <v>2173</v>
      </c>
      <c r="B1" s="12"/>
      <c r="C1" s="12"/>
      <c r="D1" s="13"/>
      <c r="E1" s="13"/>
      <c r="F1" s="13"/>
    </row>
    <row r="2" spans="1:6" ht="15.75" x14ac:dyDescent="0.25">
      <c r="A2" s="14" t="s">
        <v>2174</v>
      </c>
      <c r="B2" s="12"/>
      <c r="C2" s="12"/>
      <c r="D2" s="13"/>
      <c r="E2" s="13"/>
      <c r="F2" s="13"/>
    </row>
    <row r="3" spans="1:6" ht="15.75" x14ac:dyDescent="0.25">
      <c r="A3" s="14" t="s">
        <v>2175</v>
      </c>
      <c r="B3" s="12"/>
      <c r="C3" s="12"/>
      <c r="D3" s="13"/>
      <c r="E3" s="13"/>
      <c r="F3" s="13"/>
    </row>
    <row r="4" spans="1:6" ht="15" x14ac:dyDescent="0.25">
      <c r="A4" s="12"/>
      <c r="B4" s="12"/>
      <c r="C4" s="12"/>
      <c r="D4" s="13"/>
      <c r="E4" s="13"/>
      <c r="F4" s="13"/>
    </row>
    <row r="5" spans="1:6" ht="15" x14ac:dyDescent="0.25">
      <c r="A5" s="12"/>
      <c r="B5" s="12"/>
      <c r="C5" s="12"/>
      <c r="D5" s="13"/>
      <c r="E5" s="13"/>
      <c r="F5" s="13"/>
    </row>
    <row r="6" spans="1:6" ht="15.75" x14ac:dyDescent="0.25">
      <c r="A6" s="12"/>
      <c r="B6" s="15" t="s">
        <v>2176</v>
      </c>
      <c r="C6" s="16"/>
      <c r="D6" s="16"/>
      <c r="E6" s="16"/>
      <c r="F6" s="17"/>
    </row>
    <row r="7" spans="1:6" ht="15.75" x14ac:dyDescent="0.25">
      <c r="A7" s="12"/>
      <c r="B7" s="18" t="s">
        <v>2177</v>
      </c>
      <c r="C7" s="46" t="s">
        <v>2178</v>
      </c>
      <c r="D7" s="46"/>
      <c r="E7" s="19"/>
      <c r="F7" s="20"/>
    </row>
    <row r="8" spans="1:6" ht="15.75" x14ac:dyDescent="0.25">
      <c r="A8" s="12"/>
      <c r="B8" s="21">
        <v>1</v>
      </c>
      <c r="C8" s="45">
        <v>0.04</v>
      </c>
      <c r="D8" s="45"/>
      <c r="E8" s="22"/>
      <c r="F8" s="20"/>
    </row>
    <row r="9" spans="1:6" ht="15.75" x14ac:dyDescent="0.25">
      <c r="A9" s="12"/>
      <c r="B9" s="21">
        <v>2</v>
      </c>
      <c r="C9" s="45">
        <v>0.03</v>
      </c>
      <c r="D9" s="45"/>
      <c r="E9" s="22"/>
      <c r="F9" s="20"/>
    </row>
    <row r="10" spans="1:6" ht="15.75" x14ac:dyDescent="0.25">
      <c r="A10" s="12"/>
      <c r="B10" s="21">
        <v>3</v>
      </c>
      <c r="C10" s="45">
        <v>0.18</v>
      </c>
      <c r="D10" s="45"/>
      <c r="E10" s="22"/>
      <c r="F10" s="20"/>
    </row>
    <row r="11" spans="1:6" ht="15.75" x14ac:dyDescent="0.25">
      <c r="A11" s="12"/>
      <c r="B11" s="21">
        <v>4</v>
      </c>
      <c r="C11" s="45">
        <v>0.15</v>
      </c>
      <c r="D11" s="45"/>
      <c r="E11" s="22"/>
      <c r="F11" s="20"/>
    </row>
    <row r="12" spans="1:6" ht="15.75" x14ac:dyDescent="0.25">
      <c r="A12" s="12"/>
      <c r="B12" s="21">
        <v>5</v>
      </c>
      <c r="C12" s="45">
        <v>0.16</v>
      </c>
      <c r="D12" s="45"/>
      <c r="E12" s="22"/>
      <c r="F12" s="20"/>
    </row>
    <row r="13" spans="1:6" ht="15.75" x14ac:dyDescent="0.25">
      <c r="A13" s="12"/>
      <c r="B13" s="21">
        <v>6</v>
      </c>
      <c r="C13" s="45">
        <v>0.31</v>
      </c>
      <c r="D13" s="45"/>
      <c r="E13" s="22"/>
      <c r="F13" s="20"/>
    </row>
    <row r="14" spans="1:6" ht="15.75" x14ac:dyDescent="0.25">
      <c r="A14" s="12"/>
      <c r="B14" s="21">
        <v>7</v>
      </c>
      <c r="C14" s="45">
        <v>0.39</v>
      </c>
      <c r="D14" s="45"/>
      <c r="E14" s="22"/>
      <c r="F14" s="20"/>
    </row>
    <row r="15" spans="1:6" ht="15.75" x14ac:dyDescent="0.25">
      <c r="A15" s="12"/>
      <c r="B15" s="21">
        <v>8</v>
      </c>
      <c r="C15" s="45">
        <v>0.27</v>
      </c>
      <c r="D15" s="45"/>
      <c r="E15" s="22"/>
      <c r="F15" s="20"/>
    </row>
    <row r="16" spans="1:6" ht="15.75" x14ac:dyDescent="0.25">
      <c r="A16" s="12"/>
      <c r="B16" s="21">
        <v>9</v>
      </c>
      <c r="C16" s="45">
        <v>0.14000000000000001</v>
      </c>
      <c r="D16" s="45"/>
      <c r="E16" s="22"/>
      <c r="F16" s="20"/>
    </row>
    <row r="17" spans="1:6" ht="15.75" x14ac:dyDescent="0.25">
      <c r="A17" s="12"/>
      <c r="B17" s="21">
        <v>10</v>
      </c>
      <c r="C17" s="45">
        <v>0.02</v>
      </c>
      <c r="D17" s="45"/>
      <c r="E17" s="22"/>
      <c r="F17" s="20"/>
    </row>
    <row r="18" spans="1:6" ht="15.75" x14ac:dyDescent="0.25">
      <c r="A18" s="12"/>
      <c r="B18" s="21">
        <v>11</v>
      </c>
      <c r="C18" s="45">
        <v>0.02</v>
      </c>
      <c r="D18" s="45"/>
      <c r="E18" s="22"/>
      <c r="F18" s="20"/>
    </row>
    <row r="19" spans="1:6" ht="15.75" x14ac:dyDescent="0.25">
      <c r="A19" s="12"/>
      <c r="B19" s="21">
        <v>12</v>
      </c>
      <c r="C19" s="45">
        <v>0</v>
      </c>
      <c r="D19" s="45"/>
      <c r="E19" s="22"/>
      <c r="F19" s="20"/>
    </row>
    <row r="20" spans="1:6" ht="15" x14ac:dyDescent="0.25">
      <c r="A20" s="12"/>
      <c r="B20" s="20"/>
      <c r="C20" s="23"/>
      <c r="D20" s="23"/>
      <c r="E20" s="23"/>
      <c r="F20" s="20"/>
    </row>
    <row r="21" spans="1:6" ht="15.75" x14ac:dyDescent="0.25">
      <c r="A21" s="12"/>
      <c r="B21" s="21"/>
      <c r="C21" s="24"/>
      <c r="D21" s="24"/>
      <c r="E21" s="25"/>
      <c r="F21" s="24"/>
    </row>
    <row r="22" spans="1:6" ht="15.75" x14ac:dyDescent="0.25">
      <c r="A22" s="12"/>
      <c r="B22" s="15" t="s">
        <v>2179</v>
      </c>
      <c r="C22" s="26"/>
      <c r="D22" s="26"/>
      <c r="E22" s="26"/>
      <c r="F22" s="27"/>
    </row>
    <row r="23" spans="1:6" ht="15.75" x14ac:dyDescent="0.25">
      <c r="A23" s="12"/>
      <c r="B23" s="18" t="s">
        <v>2177</v>
      </c>
      <c r="C23" s="46" t="s">
        <v>2180</v>
      </c>
      <c r="D23" s="46"/>
      <c r="E23" s="19"/>
      <c r="F23" s="20"/>
    </row>
    <row r="24" spans="1:6" ht="15.75" x14ac:dyDescent="0.25">
      <c r="A24" s="12"/>
      <c r="B24" s="21">
        <v>1</v>
      </c>
      <c r="C24" s="45">
        <v>0.14000000000000001</v>
      </c>
      <c r="D24" s="45"/>
      <c r="E24" s="25"/>
      <c r="F24" s="20"/>
    </row>
    <row r="25" spans="1:6" ht="15.75" x14ac:dyDescent="0.25">
      <c r="A25" s="12"/>
      <c r="B25" s="21">
        <v>2</v>
      </c>
      <c r="C25" s="45">
        <v>0.12</v>
      </c>
      <c r="D25" s="45"/>
      <c r="E25" s="25"/>
      <c r="F25" s="20"/>
    </row>
    <row r="26" spans="1:6" ht="15.75" x14ac:dyDescent="0.25">
      <c r="A26" s="12"/>
      <c r="B26" s="21">
        <v>3</v>
      </c>
      <c r="C26" s="45">
        <v>0.28000000000000003</v>
      </c>
      <c r="D26" s="45"/>
      <c r="E26" s="25"/>
      <c r="F26" s="20"/>
    </row>
    <row r="27" spans="1:6" ht="15.75" x14ac:dyDescent="0.25">
      <c r="A27" s="12"/>
      <c r="B27" s="21">
        <v>4</v>
      </c>
      <c r="C27" s="45">
        <v>0.25</v>
      </c>
      <c r="D27" s="45"/>
      <c r="E27" s="25"/>
      <c r="F27" s="20"/>
    </row>
    <row r="28" spans="1:6" ht="15.75" x14ac:dyDescent="0.25">
      <c r="A28" s="12"/>
      <c r="B28" s="21">
        <v>5</v>
      </c>
      <c r="C28" s="45">
        <v>0.25</v>
      </c>
      <c r="D28" s="45"/>
      <c r="E28" s="25"/>
      <c r="F28" s="20"/>
    </row>
    <row r="29" spans="1:6" ht="15.75" x14ac:dyDescent="0.25">
      <c r="A29" s="12"/>
      <c r="B29" s="21">
        <v>6</v>
      </c>
      <c r="C29" s="45">
        <v>0.33</v>
      </c>
      <c r="D29" s="45"/>
      <c r="E29" s="25"/>
      <c r="F29" s="20"/>
    </row>
    <row r="30" spans="1:6" ht="15.75" x14ac:dyDescent="0.25">
      <c r="A30" s="12"/>
      <c r="B30" s="21">
        <v>7</v>
      </c>
      <c r="C30" s="45">
        <v>0.23</v>
      </c>
      <c r="D30" s="45"/>
      <c r="E30" s="25"/>
      <c r="F30" s="20"/>
    </row>
    <row r="31" spans="1:6" ht="15.75" x14ac:dyDescent="0.25">
      <c r="A31" s="12"/>
      <c r="B31" s="21">
        <v>8</v>
      </c>
      <c r="C31" s="45">
        <v>0.21</v>
      </c>
      <c r="D31" s="45"/>
      <c r="E31" s="25"/>
      <c r="F31" s="20"/>
    </row>
    <row r="32" spans="1:6" ht="15.75" x14ac:dyDescent="0.25">
      <c r="A32" s="12"/>
      <c r="B32" s="21">
        <v>9</v>
      </c>
      <c r="C32" s="45">
        <v>0.15</v>
      </c>
      <c r="D32" s="45"/>
      <c r="E32" s="25"/>
      <c r="F32" s="20"/>
    </row>
    <row r="33" spans="1:6" ht="15.75" x14ac:dyDescent="0.25">
      <c r="A33" s="12"/>
      <c r="B33" s="21">
        <v>10</v>
      </c>
      <c r="C33" s="45">
        <v>0.08</v>
      </c>
      <c r="D33" s="45"/>
      <c r="E33" s="25"/>
      <c r="F33" s="20"/>
    </row>
    <row r="34" spans="1:6" ht="15.75" x14ac:dyDescent="0.25">
      <c r="A34" s="12"/>
      <c r="B34" s="21">
        <v>11</v>
      </c>
      <c r="C34" s="45">
        <v>0.12</v>
      </c>
      <c r="D34" s="45"/>
      <c r="E34" s="25"/>
      <c r="F34" s="20"/>
    </row>
    <row r="35" spans="1:6" ht="15.75" x14ac:dyDescent="0.25">
      <c r="A35" s="12"/>
      <c r="B35" s="21">
        <v>12</v>
      </c>
      <c r="C35" s="45">
        <v>0.13</v>
      </c>
      <c r="D35" s="45"/>
      <c r="E35" s="25"/>
      <c r="F35" s="20"/>
    </row>
    <row r="36" spans="1:6" ht="15.75" x14ac:dyDescent="0.25">
      <c r="A36" s="12"/>
      <c r="B36" s="21"/>
      <c r="C36" s="28"/>
      <c r="D36" s="28"/>
      <c r="E36" s="25"/>
      <c r="F36" s="20"/>
    </row>
    <row r="37" spans="1:6" ht="15.75" x14ac:dyDescent="0.25">
      <c r="A37" s="12"/>
      <c r="B37" s="15" t="s">
        <v>2181</v>
      </c>
      <c r="C37" s="16"/>
      <c r="D37" s="16"/>
      <c r="E37" s="16"/>
      <c r="F37" s="17"/>
    </row>
    <row r="38" spans="1:6" ht="15.75" x14ac:dyDescent="0.25">
      <c r="A38" s="12"/>
      <c r="B38" s="18" t="s">
        <v>2177</v>
      </c>
      <c r="C38" s="18">
        <v>2017</v>
      </c>
      <c r="D38" s="18">
        <v>2018</v>
      </c>
      <c r="E38" s="18">
        <v>2019</v>
      </c>
      <c r="F38" s="29" t="s">
        <v>2182</v>
      </c>
    </row>
    <row r="39" spans="1:6" ht="15.75" x14ac:dyDescent="0.25">
      <c r="A39" s="12"/>
      <c r="B39" s="21">
        <v>1</v>
      </c>
      <c r="C39" s="30">
        <v>0.80955009156867463</v>
      </c>
      <c r="D39" s="30">
        <v>0.90987713872001164</v>
      </c>
      <c r="E39" s="30">
        <v>0.92716047669975021</v>
      </c>
      <c r="F39" s="30">
        <v>0.88219590232947886</v>
      </c>
    </row>
    <row r="40" spans="1:6" ht="15.75" x14ac:dyDescent="0.25">
      <c r="A40" s="12"/>
      <c r="B40" s="21">
        <v>2</v>
      </c>
      <c r="C40" s="30">
        <v>0.922650147864159</v>
      </c>
      <c r="D40" s="30">
        <v>0.89275665047699948</v>
      </c>
      <c r="E40" s="30">
        <v>0.91507781958500733</v>
      </c>
      <c r="F40" s="30">
        <v>0.91016153930872201</v>
      </c>
    </row>
    <row r="41" spans="1:6" ht="15.75" x14ac:dyDescent="0.25">
      <c r="A41" s="12"/>
      <c r="B41" s="21">
        <v>3</v>
      </c>
      <c r="C41" s="30">
        <v>0.877428672343043</v>
      </c>
      <c r="D41" s="30">
        <v>0.86408191446780802</v>
      </c>
      <c r="E41" s="30">
        <v>0.92746981393627803</v>
      </c>
      <c r="F41" s="30">
        <v>0.88966013358237639</v>
      </c>
    </row>
    <row r="42" spans="1:6" ht="15.75" x14ac:dyDescent="0.25">
      <c r="A42" s="12"/>
      <c r="B42" s="21">
        <v>4</v>
      </c>
      <c r="C42" s="30">
        <v>0.80410265346721721</v>
      </c>
      <c r="D42" s="30">
        <v>0.84595922015453084</v>
      </c>
      <c r="E42" s="30">
        <v>0.896446780506441</v>
      </c>
      <c r="F42" s="30">
        <v>0.84883621804272968</v>
      </c>
    </row>
    <row r="43" spans="1:6" ht="15.75" x14ac:dyDescent="0.25">
      <c r="A43" s="12"/>
      <c r="B43" s="21">
        <v>5</v>
      </c>
      <c r="C43" s="30">
        <v>0.90885486534490467</v>
      </c>
      <c r="D43" s="30">
        <v>0.87563148146642622</v>
      </c>
      <c r="E43" s="30">
        <v>0.91202972405444704</v>
      </c>
      <c r="F43" s="30">
        <v>0.89883869028859265</v>
      </c>
    </row>
    <row r="44" spans="1:6" ht="15.75" x14ac:dyDescent="0.25">
      <c r="A44" s="12"/>
      <c r="B44" s="21">
        <v>6</v>
      </c>
      <c r="C44" s="30">
        <v>0.94204626169634476</v>
      </c>
      <c r="D44" s="30">
        <v>0.91157383081188914</v>
      </c>
      <c r="E44" s="30">
        <v>0.94675508015327137</v>
      </c>
      <c r="F44" s="30">
        <v>0.93345839088716842</v>
      </c>
    </row>
    <row r="45" spans="1:6" ht="15.75" x14ac:dyDescent="0.25">
      <c r="A45" s="12"/>
      <c r="B45" s="21">
        <v>7</v>
      </c>
      <c r="C45" s="30">
        <v>0.89002588077573608</v>
      </c>
      <c r="D45" s="30">
        <v>0.91989740016946475</v>
      </c>
      <c r="E45" s="30">
        <v>0.94124419764355371</v>
      </c>
      <c r="F45" s="30">
        <v>0.91705582619625148</v>
      </c>
    </row>
    <row r="46" spans="1:6" ht="15.75" x14ac:dyDescent="0.25">
      <c r="A46" s="12"/>
      <c r="B46" s="21">
        <v>8</v>
      </c>
      <c r="C46" s="30">
        <v>0.96509714590294216</v>
      </c>
      <c r="D46" s="30">
        <v>0.93025308493399805</v>
      </c>
      <c r="E46" s="30">
        <v>0.92718749569927139</v>
      </c>
      <c r="F46" s="30">
        <v>0.94084590884540387</v>
      </c>
    </row>
    <row r="47" spans="1:6" ht="15.75" x14ac:dyDescent="0.25">
      <c r="A47" s="12"/>
      <c r="B47" s="21">
        <v>9</v>
      </c>
      <c r="C47" s="30">
        <v>0.93278270955626241</v>
      </c>
      <c r="D47" s="30">
        <v>0.94600960348051888</v>
      </c>
      <c r="E47" s="30">
        <v>0.93552575496398316</v>
      </c>
      <c r="F47" s="30">
        <v>0.93810602266692145</v>
      </c>
    </row>
    <row r="48" spans="1:6" ht="15.75" x14ac:dyDescent="0.25">
      <c r="A48" s="12"/>
      <c r="B48" s="21">
        <v>10</v>
      </c>
      <c r="C48" s="30">
        <v>0.85503333269544901</v>
      </c>
      <c r="D48" s="30">
        <v>0.8818807713552973</v>
      </c>
      <c r="E48" s="30">
        <v>0.88586841859555265</v>
      </c>
      <c r="F48" s="30">
        <v>0.87426084088209965</v>
      </c>
    </row>
    <row r="49" spans="1:6" ht="15.75" x14ac:dyDescent="0.25">
      <c r="A49" s="12"/>
      <c r="B49" s="21">
        <v>11</v>
      </c>
      <c r="C49" s="30">
        <v>0.90069512489328063</v>
      </c>
      <c r="D49" s="30">
        <v>0.87813117049188361</v>
      </c>
      <c r="E49" s="30">
        <v>0.92415633088474991</v>
      </c>
      <c r="F49" s="30">
        <v>0.90099420875663805</v>
      </c>
    </row>
    <row r="50" spans="1:6" ht="15.75" x14ac:dyDescent="0.25">
      <c r="A50" s="12"/>
      <c r="B50" s="21">
        <v>12</v>
      </c>
      <c r="C50" s="30">
        <v>0.90778904932487792</v>
      </c>
      <c r="D50" s="30">
        <v>0.91676899685027136</v>
      </c>
      <c r="E50" s="30">
        <v>0.92643556777878544</v>
      </c>
      <c r="F50" s="30">
        <v>0.91699787131797816</v>
      </c>
    </row>
    <row r="51" spans="1:6" ht="15.75" x14ac:dyDescent="0.25">
      <c r="A51" s="12"/>
      <c r="B51" s="21"/>
      <c r="C51" s="30"/>
      <c r="D51" s="30"/>
      <c r="E51" s="30"/>
      <c r="F51" s="30"/>
    </row>
    <row r="52" spans="1:6" ht="15.75" x14ac:dyDescent="0.25">
      <c r="A52" s="12"/>
      <c r="B52" s="15" t="s">
        <v>2183</v>
      </c>
      <c r="C52" s="16"/>
      <c r="D52" s="16"/>
      <c r="E52" s="16"/>
      <c r="F52" s="17"/>
    </row>
    <row r="53" spans="1:6" ht="15.75" x14ac:dyDescent="0.25">
      <c r="A53" s="12"/>
      <c r="B53" s="18" t="s">
        <v>2177</v>
      </c>
      <c r="C53" s="18">
        <v>2017</v>
      </c>
      <c r="D53" s="18">
        <v>2018</v>
      </c>
      <c r="E53" s="18">
        <v>2019</v>
      </c>
      <c r="F53" s="29" t="s">
        <v>2182</v>
      </c>
    </row>
    <row r="54" spans="1:6" ht="15.75" x14ac:dyDescent="0.25">
      <c r="A54" s="12"/>
      <c r="B54" s="21">
        <v>1</v>
      </c>
      <c r="C54" s="30">
        <v>0.76561404313604353</v>
      </c>
      <c r="D54" s="30">
        <v>0.82973007742291716</v>
      </c>
      <c r="E54" s="30">
        <v>0.88114660583244686</v>
      </c>
      <c r="F54" s="30">
        <v>0.82549690879713589</v>
      </c>
    </row>
    <row r="55" spans="1:6" ht="15.75" x14ac:dyDescent="0.25">
      <c r="A55" s="12"/>
      <c r="B55" s="21">
        <v>2</v>
      </c>
      <c r="C55" s="30">
        <v>0.83373774681924373</v>
      </c>
      <c r="D55" s="30">
        <v>0.74376147201433784</v>
      </c>
      <c r="E55" s="30">
        <v>0.85785464099682185</v>
      </c>
      <c r="F55" s="30">
        <v>0.81178461994346784</v>
      </c>
    </row>
    <row r="56" spans="1:6" ht="15.75" x14ac:dyDescent="0.25">
      <c r="A56" s="12"/>
      <c r="B56" s="21">
        <v>3</v>
      </c>
      <c r="C56" s="30">
        <v>0.74774976783683633</v>
      </c>
      <c r="D56" s="30">
        <v>0.74769490050781684</v>
      </c>
      <c r="E56" s="30">
        <v>0.86634766179701661</v>
      </c>
      <c r="F56" s="30">
        <v>0.7872641100472233</v>
      </c>
    </row>
    <row r="57" spans="1:6" ht="15.75" x14ac:dyDescent="0.25">
      <c r="A57" s="12"/>
      <c r="B57" s="21">
        <v>4</v>
      </c>
      <c r="C57" s="30">
        <v>0.64151186592973186</v>
      </c>
      <c r="D57" s="30">
        <v>0.68713388204974601</v>
      </c>
      <c r="E57" s="30">
        <v>0.87668894128094366</v>
      </c>
      <c r="F57" s="30">
        <v>0.73511156308680714</v>
      </c>
    </row>
    <row r="58" spans="1:6" ht="15.75" x14ac:dyDescent="0.25">
      <c r="A58" s="12"/>
      <c r="B58" s="21">
        <v>5</v>
      </c>
      <c r="C58" s="30">
        <v>0.77411722491190571</v>
      </c>
      <c r="D58" s="30">
        <v>0.8010041079793716</v>
      </c>
      <c r="E58" s="30">
        <v>0.81936739396114311</v>
      </c>
      <c r="F58" s="30">
        <v>0.79816290895080677</v>
      </c>
    </row>
    <row r="59" spans="1:6" ht="15.75" x14ac:dyDescent="0.25">
      <c r="A59" s="12"/>
      <c r="B59" s="21">
        <v>6</v>
      </c>
      <c r="C59" s="30">
        <v>0.87862571495542163</v>
      </c>
      <c r="D59" s="30">
        <v>0.87986988852623316</v>
      </c>
      <c r="E59" s="30">
        <v>0.86838045101690187</v>
      </c>
      <c r="F59" s="30">
        <v>0.87562535149951881</v>
      </c>
    </row>
    <row r="60" spans="1:6" ht="15.75" x14ac:dyDescent="0.25">
      <c r="A60" s="12"/>
      <c r="B60" s="21">
        <v>7</v>
      </c>
      <c r="C60" s="30">
        <v>0.85750040188254295</v>
      </c>
      <c r="D60" s="30">
        <v>0.80808570243131694</v>
      </c>
      <c r="E60" s="30">
        <v>0.86813393666647332</v>
      </c>
      <c r="F60" s="30">
        <v>0.84457334699344455</v>
      </c>
    </row>
    <row r="61" spans="1:6" ht="15.75" x14ac:dyDescent="0.25">
      <c r="A61" s="12"/>
      <c r="B61" s="21">
        <v>8</v>
      </c>
      <c r="C61" s="30">
        <v>0.82774314068421007</v>
      </c>
      <c r="D61" s="30">
        <v>0.88880056311013111</v>
      </c>
      <c r="E61" s="30">
        <v>0.88235769958375154</v>
      </c>
      <c r="F61" s="30">
        <v>0.86630046779269765</v>
      </c>
    </row>
    <row r="62" spans="1:6" ht="15.75" x14ac:dyDescent="0.25">
      <c r="A62" s="12"/>
      <c r="B62" s="21">
        <v>9</v>
      </c>
      <c r="C62" s="30">
        <v>0.84808610912813831</v>
      </c>
      <c r="D62" s="30">
        <v>0.78860873081200689</v>
      </c>
      <c r="E62" s="30">
        <v>0.86098018363349682</v>
      </c>
      <c r="F62" s="30">
        <v>0.83255834119121408</v>
      </c>
    </row>
    <row r="63" spans="1:6" ht="15.75" x14ac:dyDescent="0.25">
      <c r="A63" s="12"/>
      <c r="B63" s="21">
        <v>10</v>
      </c>
      <c r="C63" s="30">
        <v>0.69680422714220169</v>
      </c>
      <c r="D63" s="30">
        <v>0.71799172648083487</v>
      </c>
      <c r="E63" s="30">
        <v>0.82524783866218965</v>
      </c>
      <c r="F63" s="30">
        <v>0.7466812640950754</v>
      </c>
    </row>
    <row r="64" spans="1:6" ht="15.75" x14ac:dyDescent="0.25">
      <c r="A64" s="12"/>
      <c r="B64" s="21">
        <v>11</v>
      </c>
      <c r="C64" s="30">
        <v>0.82708237342801094</v>
      </c>
      <c r="D64" s="30">
        <v>0.74567442631780767</v>
      </c>
      <c r="E64" s="30">
        <v>0.90531694787678185</v>
      </c>
      <c r="F64" s="30">
        <v>0.82602458254086686</v>
      </c>
    </row>
    <row r="65" spans="1:6" ht="15.75" x14ac:dyDescent="0.25">
      <c r="A65" s="12"/>
      <c r="B65" s="21">
        <v>12</v>
      </c>
      <c r="C65" s="30">
        <v>0.86011383321917723</v>
      </c>
      <c r="D65" s="30">
        <v>0.88138967077708874</v>
      </c>
      <c r="E65" s="30">
        <v>0.89746082102456282</v>
      </c>
      <c r="F65" s="30">
        <v>0.87965477500694289</v>
      </c>
    </row>
    <row r="66" spans="1:6" ht="15" x14ac:dyDescent="0.25">
      <c r="A66" s="12"/>
      <c r="B66" s="20"/>
      <c r="C66" s="20"/>
      <c r="D66" s="23"/>
      <c r="E66" s="23"/>
      <c r="F66" s="23"/>
    </row>
    <row r="67" spans="1:6" ht="15.75" x14ac:dyDescent="0.25">
      <c r="A67" s="12"/>
      <c r="B67" s="15" t="s">
        <v>2184</v>
      </c>
      <c r="C67" s="16"/>
      <c r="D67" s="16"/>
      <c r="E67" s="16"/>
      <c r="F67" s="17"/>
    </row>
    <row r="68" spans="1:6" ht="15.75" x14ac:dyDescent="0.25">
      <c r="A68" s="12"/>
      <c r="B68" s="18" t="s">
        <v>2177</v>
      </c>
      <c r="C68" s="18">
        <v>2017</v>
      </c>
      <c r="D68" s="18">
        <v>2018</v>
      </c>
      <c r="E68" s="18">
        <v>2019</v>
      </c>
      <c r="F68" s="29" t="s">
        <v>2182</v>
      </c>
    </row>
    <row r="69" spans="1:6" ht="15.75" x14ac:dyDescent="0.25">
      <c r="A69" s="12"/>
      <c r="B69" s="21">
        <v>1</v>
      </c>
      <c r="C69" s="30">
        <v>0.96590905508995939</v>
      </c>
      <c r="D69" s="30">
        <v>0.93939086086938939</v>
      </c>
      <c r="E69" s="30">
        <v>0.9837744058961746</v>
      </c>
      <c r="F69" s="30">
        <v>0.96302477395184116</v>
      </c>
    </row>
    <row r="70" spans="1:6" ht="15.75" x14ac:dyDescent="0.25">
      <c r="A70" s="12"/>
      <c r="B70" s="21">
        <v>2</v>
      </c>
      <c r="C70" s="30">
        <v>0.92983188815559537</v>
      </c>
      <c r="D70" s="30">
        <v>0.94319955337481409</v>
      </c>
      <c r="E70" s="30">
        <v>0.97636288337151222</v>
      </c>
      <c r="F70" s="30">
        <v>0.94979810830064049</v>
      </c>
    </row>
    <row r="71" spans="1:6" ht="15.75" x14ac:dyDescent="0.25">
      <c r="A71" s="12"/>
      <c r="B71" s="21">
        <v>3</v>
      </c>
      <c r="C71" s="30">
        <v>0.85050116241498197</v>
      </c>
      <c r="D71" s="30">
        <v>0.90321841051884455</v>
      </c>
      <c r="E71" s="30">
        <v>0.94754496922483678</v>
      </c>
      <c r="F71" s="30">
        <v>0.90042151405288762</v>
      </c>
    </row>
    <row r="72" spans="1:6" ht="15.75" x14ac:dyDescent="0.25">
      <c r="A72" s="12"/>
      <c r="B72" s="21">
        <v>4</v>
      </c>
      <c r="C72" s="30">
        <v>0.87266828324130141</v>
      </c>
      <c r="D72" s="30">
        <v>0.62843356895836033</v>
      </c>
      <c r="E72" s="30">
        <v>0.88356947879971459</v>
      </c>
      <c r="F72" s="30">
        <v>0.79489044366645878</v>
      </c>
    </row>
    <row r="73" spans="1:6" ht="15.75" x14ac:dyDescent="0.25">
      <c r="A73" s="12"/>
      <c r="B73" s="21">
        <v>5</v>
      </c>
      <c r="C73" s="30">
        <v>0.80284036098592371</v>
      </c>
      <c r="D73" s="30">
        <v>0.71409534148542853</v>
      </c>
      <c r="E73" s="30">
        <v>0.94856419490436694</v>
      </c>
      <c r="F73" s="30">
        <v>0.82183329912523984</v>
      </c>
    </row>
    <row r="74" spans="1:6" ht="15.75" x14ac:dyDescent="0.25">
      <c r="A74" s="12"/>
      <c r="B74" s="21">
        <v>6</v>
      </c>
      <c r="C74" s="30">
        <v>0.69764514810660716</v>
      </c>
      <c r="D74" s="30">
        <v>0.7396776782055221</v>
      </c>
      <c r="E74" s="30">
        <v>0.91369435804040655</v>
      </c>
      <c r="F74" s="30">
        <v>0.78367239478417872</v>
      </c>
    </row>
    <row r="75" spans="1:6" ht="15.75" x14ac:dyDescent="0.25">
      <c r="A75" s="12"/>
      <c r="B75" s="21">
        <v>7</v>
      </c>
      <c r="C75" s="30">
        <v>0.84106283453560005</v>
      </c>
      <c r="D75" s="30">
        <v>0.90993104057885965</v>
      </c>
      <c r="E75" s="30">
        <v>0.93871966709480326</v>
      </c>
      <c r="F75" s="30">
        <v>0.89657118073642106</v>
      </c>
    </row>
    <row r="76" spans="1:6" ht="15.75" x14ac:dyDescent="0.25">
      <c r="A76" s="12"/>
      <c r="B76" s="21">
        <v>8</v>
      </c>
      <c r="C76" s="30">
        <v>0.75371650375899057</v>
      </c>
      <c r="D76" s="30">
        <v>0.94932445938990062</v>
      </c>
      <c r="E76" s="30">
        <v>0.94951366734327169</v>
      </c>
      <c r="F76" s="30">
        <v>0.88418487683072089</v>
      </c>
    </row>
    <row r="77" spans="1:6" ht="15.75" x14ac:dyDescent="0.25">
      <c r="A77" s="12"/>
      <c r="B77" s="21">
        <v>9</v>
      </c>
      <c r="C77" s="30">
        <v>0.77886651765604675</v>
      </c>
      <c r="D77" s="30">
        <v>0.93161663667384931</v>
      </c>
      <c r="E77" s="30">
        <v>0.91052676088199858</v>
      </c>
      <c r="F77" s="30">
        <v>0.87366997173729821</v>
      </c>
    </row>
    <row r="78" spans="1:6" ht="15.75" x14ac:dyDescent="0.25">
      <c r="A78" s="12"/>
      <c r="B78" s="21">
        <v>10</v>
      </c>
      <c r="C78" s="30">
        <v>0.81982688830152906</v>
      </c>
      <c r="D78" s="30">
        <v>0.91365982950900071</v>
      </c>
      <c r="E78" s="30">
        <v>0.88312539834679327</v>
      </c>
      <c r="F78" s="30">
        <v>0.87220403871910757</v>
      </c>
    </row>
    <row r="79" spans="1:6" ht="15.75" x14ac:dyDescent="0.25">
      <c r="A79" s="12"/>
      <c r="B79" s="21">
        <v>11</v>
      </c>
      <c r="C79" s="30">
        <v>0.93036714902555606</v>
      </c>
      <c r="D79" s="30">
        <v>0.95045740824456904</v>
      </c>
      <c r="E79" s="30">
        <v>0.97335235217043559</v>
      </c>
      <c r="F79" s="30">
        <v>0.95139230314685364</v>
      </c>
    </row>
    <row r="80" spans="1:6" ht="15.75" x14ac:dyDescent="0.25">
      <c r="A80" s="12"/>
      <c r="B80" s="21">
        <v>12</v>
      </c>
      <c r="C80" s="30">
        <v>0.93786033049233364</v>
      </c>
      <c r="D80" s="30">
        <v>0.98427178467880194</v>
      </c>
      <c r="E80" s="30">
        <v>0.99183416010203485</v>
      </c>
      <c r="F80" s="30">
        <v>0.97132209175772355</v>
      </c>
    </row>
    <row r="81" spans="1:6" ht="15" x14ac:dyDescent="0.25">
      <c r="A81" s="12"/>
      <c r="B81" s="20"/>
      <c r="C81" s="20"/>
      <c r="D81" s="23"/>
      <c r="E81" s="23"/>
      <c r="F81" s="23"/>
    </row>
    <row r="82" spans="1:6" ht="15.75" x14ac:dyDescent="0.25">
      <c r="A82" s="12"/>
      <c r="B82" s="31" t="s">
        <v>2185</v>
      </c>
      <c r="C82" s="16"/>
      <c r="D82" s="16"/>
      <c r="E82" s="16"/>
      <c r="F82" s="17"/>
    </row>
    <row r="83" spans="1:6" ht="15.75" x14ac:dyDescent="0.25">
      <c r="A83" s="12"/>
      <c r="B83" s="18" t="s">
        <v>2177</v>
      </c>
      <c r="C83" s="18">
        <v>2017</v>
      </c>
      <c r="D83" s="18">
        <v>2018</v>
      </c>
      <c r="E83" s="18">
        <v>2019</v>
      </c>
      <c r="F83" s="29" t="s">
        <v>2182</v>
      </c>
    </row>
    <row r="84" spans="1:6" ht="15.75" x14ac:dyDescent="0.25">
      <c r="A84" s="12"/>
      <c r="B84" s="21">
        <v>1</v>
      </c>
      <c r="C84" s="30">
        <v>0.57336594745396097</v>
      </c>
      <c r="D84" s="30">
        <v>0.61648593124526241</v>
      </c>
      <c r="E84" s="30">
        <v>0.6144940350579895</v>
      </c>
      <c r="F84" s="30">
        <v>0.60144863791907099</v>
      </c>
    </row>
    <row r="85" spans="1:6" ht="15.75" x14ac:dyDescent="0.25">
      <c r="A85" s="12"/>
      <c r="B85" s="21">
        <v>2</v>
      </c>
      <c r="C85" s="30">
        <v>0.6733583369983599</v>
      </c>
      <c r="D85" s="30">
        <v>0.64722747668461167</v>
      </c>
      <c r="E85" s="30">
        <v>0.63176016649548539</v>
      </c>
      <c r="F85" s="30">
        <v>0.65078199339281895</v>
      </c>
    </row>
    <row r="86" spans="1:6" ht="15.75" x14ac:dyDescent="0.25">
      <c r="A86" s="12"/>
      <c r="B86" s="21">
        <v>3</v>
      </c>
      <c r="C86" s="30">
        <v>0.82648882456327877</v>
      </c>
      <c r="D86" s="30">
        <v>0.67022967862105054</v>
      </c>
      <c r="E86" s="30">
        <v>0.83150594646152876</v>
      </c>
      <c r="F86" s="30">
        <v>0.77607481654861932</v>
      </c>
    </row>
    <row r="87" spans="1:6" ht="15.75" x14ac:dyDescent="0.25">
      <c r="A87" s="12"/>
      <c r="B87" s="21">
        <v>4</v>
      </c>
      <c r="C87" s="30">
        <v>0.76730668407086344</v>
      </c>
      <c r="D87" s="30">
        <v>0.71571949108122834</v>
      </c>
      <c r="E87" s="30">
        <v>0.77763879410525205</v>
      </c>
      <c r="F87" s="30">
        <v>0.75355498975244795</v>
      </c>
    </row>
    <row r="88" spans="1:6" ht="15.75" x14ac:dyDescent="0.25">
      <c r="A88" s="12"/>
      <c r="B88" s="21">
        <v>5</v>
      </c>
      <c r="C88" s="30">
        <v>0.63219545778758923</v>
      </c>
      <c r="D88" s="30">
        <v>0.72760890197843797</v>
      </c>
      <c r="E88" s="30">
        <v>0.73406381691519285</v>
      </c>
      <c r="F88" s="30">
        <v>0.69795605889374002</v>
      </c>
    </row>
    <row r="89" spans="1:6" ht="15.75" x14ac:dyDescent="0.25">
      <c r="A89" s="12"/>
      <c r="B89" s="21">
        <v>6</v>
      </c>
      <c r="C89" s="30">
        <v>0.76742666542916183</v>
      </c>
      <c r="D89" s="30">
        <v>0.71809248063964526</v>
      </c>
      <c r="E89" s="30">
        <v>0.68069490724994253</v>
      </c>
      <c r="F89" s="30">
        <v>0.72207135110624987</v>
      </c>
    </row>
    <row r="90" spans="1:6" ht="15.75" x14ac:dyDescent="0.25">
      <c r="A90" s="12"/>
      <c r="B90" s="21">
        <v>7</v>
      </c>
      <c r="C90" s="30">
        <v>0.7968167194806991</v>
      </c>
      <c r="D90" s="30">
        <v>0.74489393822257466</v>
      </c>
      <c r="E90" s="30">
        <v>0.8147847171376944</v>
      </c>
      <c r="F90" s="30">
        <v>0.78549845828032272</v>
      </c>
    </row>
    <row r="91" spans="1:6" ht="15.75" x14ac:dyDescent="0.25">
      <c r="A91" s="12"/>
      <c r="B91" s="21">
        <v>8</v>
      </c>
      <c r="C91" s="30">
        <v>0.72333080794222948</v>
      </c>
      <c r="D91" s="30">
        <v>0.70231472166967102</v>
      </c>
      <c r="E91" s="30">
        <v>0.72778532276460273</v>
      </c>
      <c r="F91" s="30">
        <v>0.71781028412550096</v>
      </c>
    </row>
    <row r="92" spans="1:6" ht="15.75" x14ac:dyDescent="0.25">
      <c r="A92" s="12"/>
      <c r="B92" s="21">
        <v>9</v>
      </c>
      <c r="C92" s="30">
        <v>0.71847592112519065</v>
      </c>
      <c r="D92" s="30">
        <v>0.76541586441777143</v>
      </c>
      <c r="E92" s="30">
        <v>0.69500898968503311</v>
      </c>
      <c r="F92" s="30">
        <v>0.72630025840933177</v>
      </c>
    </row>
    <row r="93" spans="1:6" ht="15.75" x14ac:dyDescent="0.25">
      <c r="A93" s="12"/>
      <c r="B93" s="21">
        <v>10</v>
      </c>
      <c r="C93" s="30">
        <v>0.6419456749715966</v>
      </c>
      <c r="D93" s="30">
        <v>0.69759708374471618</v>
      </c>
      <c r="E93" s="30">
        <v>0.69180490015844842</v>
      </c>
      <c r="F93" s="30">
        <v>0.67711588629158703</v>
      </c>
    </row>
    <row r="94" spans="1:6" ht="15.75" x14ac:dyDescent="0.25">
      <c r="A94" s="12"/>
      <c r="B94" s="21">
        <v>11</v>
      </c>
      <c r="C94" s="30">
        <v>0.60291979673715945</v>
      </c>
      <c r="D94" s="30">
        <v>0.55562474403072126</v>
      </c>
      <c r="E94" s="30">
        <v>0.61793901904145532</v>
      </c>
      <c r="F94" s="30">
        <v>0.59216118660311201</v>
      </c>
    </row>
    <row r="95" spans="1:6" ht="15.75" x14ac:dyDescent="0.25">
      <c r="A95" s="12"/>
      <c r="B95" s="21">
        <v>12</v>
      </c>
      <c r="C95" s="30">
        <v>0.74525290420042023</v>
      </c>
      <c r="D95" s="30">
        <v>0.5919503180071749</v>
      </c>
      <c r="E95" s="30">
        <v>0.66603586404162418</v>
      </c>
      <c r="F95" s="30">
        <v>0.66774636208307303</v>
      </c>
    </row>
    <row r="96" spans="1:6" ht="15" x14ac:dyDescent="0.25">
      <c r="A96" s="12"/>
      <c r="B96" s="12"/>
      <c r="C96" s="12"/>
      <c r="D96" s="13"/>
      <c r="E96" s="13"/>
      <c r="F96" s="13"/>
    </row>
    <row r="97" spans="1:6" ht="15" x14ac:dyDescent="0.25">
      <c r="A97" s="12"/>
      <c r="B97" s="12"/>
      <c r="C97" s="12"/>
      <c r="D97" s="13"/>
      <c r="E97" s="13"/>
      <c r="F97" s="13"/>
    </row>
    <row r="98" spans="1:6" ht="15" x14ac:dyDescent="0.25">
      <c r="A98" s="12"/>
      <c r="B98" s="12"/>
      <c r="C98" s="12"/>
      <c r="D98" s="13"/>
      <c r="E98" s="13"/>
      <c r="F98" s="13"/>
    </row>
    <row r="99" spans="1:6" ht="15" x14ac:dyDescent="0.25">
      <c r="A99" s="32" t="s">
        <v>2186</v>
      </c>
      <c r="B99" s="12"/>
      <c r="C99" s="12"/>
      <c r="D99" s="13"/>
      <c r="E99" s="13"/>
      <c r="F99" s="13"/>
    </row>
    <row r="100" spans="1:6" ht="15" x14ac:dyDescent="0.25">
      <c r="A100" s="32" t="s">
        <v>2187</v>
      </c>
      <c r="B100" s="12"/>
      <c r="C100" s="12"/>
      <c r="D100" s="13"/>
      <c r="E100" s="13"/>
      <c r="F100" s="13"/>
    </row>
  </sheetData>
  <mergeCells count="26">
    <mergeCell ref="C7:D7"/>
    <mergeCell ref="C8:D8"/>
    <mergeCell ref="C9:D9"/>
    <mergeCell ref="C10:D10"/>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C34:D34"/>
    <mergeCell ref="C35:D35"/>
    <mergeCell ref="C28:D28"/>
    <mergeCell ref="C29:D29"/>
    <mergeCell ref="C30:D30"/>
    <mergeCell ref="C31:D31"/>
    <mergeCell ref="C32:D32"/>
    <mergeCell ref="C33:D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2020-10-01T19:09:39+00:00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AEFF8C82-5F88-4546-8CFD-D056B89CE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823D1B-9567-4065-89A0-837933576AD0}">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3.xml><?xml version="1.0" encoding="utf-8"?>
<ds:datastoreItem xmlns:ds="http://schemas.openxmlformats.org/officeDocument/2006/customXml" ds:itemID="{48A98DF9-6A65-4E57-9030-47E1651C05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2021 Specified Imports</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2020-10-14T23:34:50Z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