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 Filings\2019\YA Allocations\DR\"/>
    </mc:Choice>
  </mc:AlternateContent>
  <xr:revisionPtr revIDLastSave="0" documentId="13_ncr:1_{AAB50746-5062-4938-BCAF-318D47B82639}" xr6:coauthVersionLast="37" xr6:coauthVersionMax="37" xr10:uidLastSave="{00000000-0000-0000-0000-000000000000}"/>
  <bookViews>
    <workbookView xWindow="120" yWindow="105" windowWidth="24915" windowHeight="12075" firstSheet="1" activeTab="1" xr2:uid="{00000000-000D-0000-FFFF-FFFF00000000}"/>
  </bookViews>
  <sheets>
    <sheet name="SDG&amp;E Program Totals" sheetId="1" r:id="rId1"/>
    <sheet name="SDG&amp;E Program Totals w.DLF" sheetId="2" r:id="rId2"/>
    <sheet name="PG&amp;E Program Totals" sheetId="3" r:id="rId3"/>
    <sheet name="PG&amp;E Program Totals w.DLF" sheetId="4" r:id="rId4"/>
    <sheet name="SCE Program Totals" sheetId="5" r:id="rId5"/>
    <sheet name="SCE Program Totals w.DLF" sheetId="6" r:id="rId6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13" i="3" l="1"/>
  <c r="O112" i="3"/>
  <c r="O111" i="3"/>
  <c r="O110" i="3"/>
  <c r="O109" i="3"/>
  <c r="O108" i="3"/>
  <c r="O107" i="3"/>
  <c r="O106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O96" i="3"/>
  <c r="N96" i="3"/>
  <c r="M96" i="3"/>
  <c r="L96" i="3"/>
  <c r="K96" i="3"/>
  <c r="J96" i="3"/>
  <c r="I96" i="3"/>
  <c r="H96" i="3"/>
  <c r="G96" i="3"/>
  <c r="F96" i="3"/>
  <c r="E96" i="3"/>
  <c r="D96" i="3"/>
  <c r="O87" i="3"/>
  <c r="N87" i="3"/>
  <c r="M87" i="3"/>
  <c r="L87" i="3"/>
  <c r="K87" i="3"/>
  <c r="J87" i="3"/>
  <c r="I87" i="3"/>
  <c r="H87" i="3"/>
  <c r="G87" i="3"/>
  <c r="F87" i="3"/>
  <c r="E87" i="3"/>
  <c r="D87" i="3"/>
  <c r="O78" i="3"/>
  <c r="N78" i="3"/>
  <c r="M78" i="3"/>
  <c r="L78" i="3"/>
  <c r="K78" i="3"/>
  <c r="J78" i="3"/>
  <c r="I78" i="3"/>
  <c r="H78" i="3"/>
  <c r="G78" i="3"/>
  <c r="F78" i="3"/>
  <c r="E78" i="3"/>
  <c r="D78" i="3"/>
  <c r="O69" i="3"/>
  <c r="O114" i="3" s="1"/>
  <c r="N69" i="3"/>
  <c r="N114" i="3" s="1"/>
  <c r="M69" i="3"/>
  <c r="L69" i="3"/>
  <c r="K69" i="3"/>
  <c r="J69" i="3"/>
  <c r="I69" i="3"/>
  <c r="H69" i="3"/>
  <c r="G69" i="3"/>
  <c r="F69" i="3"/>
  <c r="E69" i="3"/>
  <c r="E114" i="3" s="1"/>
  <c r="D69" i="3"/>
  <c r="K114" i="3" l="1"/>
  <c r="F114" i="3"/>
  <c r="I114" i="3"/>
  <c r="L114" i="3"/>
  <c r="K113" i="3"/>
  <c r="G114" i="3"/>
  <c r="J114" i="3"/>
  <c r="M114" i="3"/>
  <c r="D107" i="3"/>
  <c r="H108" i="3"/>
  <c r="H110" i="3"/>
  <c r="L111" i="3"/>
  <c r="D113" i="3"/>
  <c r="I106" i="3"/>
  <c r="I108" i="3"/>
  <c r="E109" i="3"/>
  <c r="M109" i="3"/>
  <c r="I110" i="3"/>
  <c r="E111" i="3"/>
  <c r="M111" i="3"/>
  <c r="I112" i="3"/>
  <c r="E113" i="3"/>
  <c r="M113" i="3"/>
  <c r="J106" i="3"/>
  <c r="F107" i="3"/>
  <c r="N107" i="3"/>
  <c r="J108" i="3"/>
  <c r="F109" i="3"/>
  <c r="N109" i="3"/>
  <c r="J110" i="3"/>
  <c r="F111" i="3"/>
  <c r="N111" i="3"/>
  <c r="J112" i="3"/>
  <c r="F113" i="3"/>
  <c r="N113" i="3"/>
  <c r="L107" i="3"/>
  <c r="D111" i="3"/>
  <c r="L113" i="3"/>
  <c r="E107" i="3"/>
  <c r="K106" i="3"/>
  <c r="G107" i="3"/>
  <c r="K108" i="3"/>
  <c r="G109" i="3"/>
  <c r="K110" i="3"/>
  <c r="G111" i="3"/>
  <c r="K112" i="3"/>
  <c r="G113" i="3"/>
  <c r="H106" i="3"/>
  <c r="D109" i="3"/>
  <c r="L109" i="3"/>
  <c r="H112" i="3"/>
  <c r="H114" i="3"/>
  <c r="M107" i="3"/>
  <c r="D106" i="3"/>
  <c r="L106" i="3"/>
  <c r="H107" i="3"/>
  <c r="D108" i="3"/>
  <c r="L108" i="3"/>
  <c r="H109" i="3"/>
  <c r="D110" i="3"/>
  <c r="L110" i="3"/>
  <c r="H111" i="3"/>
  <c r="D112" i="3"/>
  <c r="L112" i="3"/>
  <c r="H113" i="3"/>
  <c r="D114" i="3"/>
  <c r="E106" i="3"/>
  <c r="M106" i="3"/>
  <c r="I107" i="3"/>
  <c r="E108" i="3"/>
  <c r="M108" i="3"/>
  <c r="I109" i="3"/>
  <c r="E110" i="3"/>
  <c r="M110" i="3"/>
  <c r="I111" i="3"/>
  <c r="E112" i="3"/>
  <c r="M112" i="3"/>
  <c r="I113" i="3"/>
  <c r="F106" i="3"/>
  <c r="N106" i="3"/>
  <c r="J107" i="3"/>
  <c r="F108" i="3"/>
  <c r="N108" i="3"/>
  <c r="J109" i="3"/>
  <c r="F110" i="3"/>
  <c r="N110" i="3"/>
  <c r="J111" i="3"/>
  <c r="F112" i="3"/>
  <c r="N112" i="3"/>
  <c r="J113" i="3"/>
  <c r="G106" i="3"/>
  <c r="K107" i="3"/>
  <c r="G108" i="3"/>
  <c r="K109" i="3"/>
  <c r="G110" i="3"/>
  <c r="K111" i="3"/>
  <c r="G112" i="3"/>
</calcChain>
</file>

<file path=xl/sharedStrings.xml><?xml version="1.0" encoding="utf-8"?>
<sst xmlns="http://schemas.openxmlformats.org/spreadsheetml/2006/main" count="486" uniqueCount="70">
  <si>
    <t xml:space="preserve">SDG&amp;E DR 2019 Load Impact Estimates </t>
  </si>
  <si>
    <t>Average Hourly Impacts (MW/hour) from 1pm to 6pm in Apr.-Oct. and from 4pm to 9pm Jan.- Mar. and Nov.-Dec.</t>
  </si>
  <si>
    <t>Expected Capacity at Coincident Peak based on Load Impact Protocols  (MW)</t>
  </si>
  <si>
    <t>Average of Hourly Ex Ante Load Impacts (MW/hour) from 2 to 6 PM If Simultaneous Events Are Called on Monthly Peak Load Days Under 1-in-2 Weather Year Conditions, Before Adjusting for Avoided Line Losses</t>
  </si>
  <si>
    <t>Program Name</t>
  </si>
  <si>
    <t>Payment$</t>
  </si>
  <si>
    <t>BIP</t>
  </si>
  <si>
    <t>CBP - Day of</t>
  </si>
  <si>
    <t>CBP- Day ahead</t>
  </si>
  <si>
    <t>AC Saver Day Of</t>
  </si>
  <si>
    <t>AC Saver Day Ahead</t>
  </si>
  <si>
    <t>Total Allocated Event Based Resources</t>
  </si>
  <si>
    <t>Payment$ - if payment for this program is from bundled customers only, enter 0, if all distribution customers, enter 1</t>
  </si>
  <si>
    <t xml:space="preserve"> * CPP Implementation costs recovered from all customers, and annual over- or under-collections are recovered from only bundled customers.</t>
  </si>
  <si>
    <t xml:space="preserve"> * PTR Implementation costs recovered from all customers, bill credits paid to customers are recovered only by bundled customers</t>
  </si>
  <si>
    <t xml:space="preserve">RA benefits will be in Load Forecast adjustments </t>
  </si>
  <si>
    <t>CPP-D Large</t>
  </si>
  <si>
    <t>1 *</t>
  </si>
  <si>
    <t>CPP-D Medium/Small</t>
  </si>
  <si>
    <t>1*</t>
  </si>
  <si>
    <t>PLS</t>
  </si>
  <si>
    <t>PTR Residential (no SCTD-Res, no "Summer Saver")</t>
  </si>
  <si>
    <t>PTR Residential (w/SCTD)</t>
  </si>
  <si>
    <t>PTR Commercial (w/SCTD)</t>
  </si>
  <si>
    <t xml:space="preserve">TOU and CPP Small Commercial </t>
  </si>
  <si>
    <t>TOU and CPP Residential (Voluntary)</t>
  </si>
  <si>
    <t>Total CPP and PTR Resources</t>
  </si>
  <si>
    <t>T+D Gross Up factor per D.15-06-063</t>
  </si>
  <si>
    <t>CPP-D</t>
  </si>
  <si>
    <t>CPP-D Medium</t>
  </si>
  <si>
    <t xml:space="preserve">PG&amp;E DR 2019 Load Impact Estimates </t>
  </si>
  <si>
    <t>Local Area</t>
  </si>
  <si>
    <t>1</t>
  </si>
  <si>
    <t>Greater Bay Area</t>
  </si>
  <si>
    <t>Greater Fresno Area</t>
  </si>
  <si>
    <t>Humboldt</t>
  </si>
  <si>
    <t>Kern</t>
  </si>
  <si>
    <t>Northern Coast</t>
  </si>
  <si>
    <t>Sierra</t>
  </si>
  <si>
    <t>Stockton</t>
  </si>
  <si>
    <t>Outside LCA</t>
  </si>
  <si>
    <t>Total IOU Service Area</t>
  </si>
  <si>
    <t>CBP Day Ahead Non-Residential</t>
  </si>
  <si>
    <t>CBP Day Ahead Residential</t>
  </si>
  <si>
    <t>AC Cycling Residential</t>
  </si>
  <si>
    <t>Total Event Based Resources (All Programs allocated)</t>
  </si>
  <si>
    <t>CPP Residential (SmartRate)</t>
  </si>
  <si>
    <t>0</t>
  </si>
  <si>
    <t>CPP Non-Residential (Peak Day Pricing)</t>
  </si>
  <si>
    <t>TOU Residential</t>
  </si>
  <si>
    <t>TOU Non-Residential</t>
  </si>
  <si>
    <t>Peak Load Shift (PLS) Incremental</t>
  </si>
  <si>
    <t>Total  CPP and PTR (All Programs allocated)</t>
  </si>
  <si>
    <t>Total Non-Event Based Resources (All Programs allocated)</t>
  </si>
  <si>
    <t xml:space="preserve">SCE DR 2019 Load Impact Estimates </t>
  </si>
  <si>
    <t>Base Interruptible Program (BIP) 15 min</t>
  </si>
  <si>
    <t>LA Basin</t>
  </si>
  <si>
    <t>Big Creek/Ventura</t>
  </si>
  <si>
    <t>Base Interruptible Program (BIP) 30 min</t>
  </si>
  <si>
    <t>Agricultural and Pumping Interruptible (API)</t>
  </si>
  <si>
    <t>Capacity Bidding Program Day Of (CBP)</t>
  </si>
  <si>
    <t>Capacity Bidding Program  Day Ahead
(CBP)</t>
  </si>
  <si>
    <t>AC Cycling Residential and Commercial</t>
  </si>
  <si>
    <t>Total, Allocated Event-Based Resources</t>
  </si>
  <si>
    <t>Critical Peak Pricing Medium and Small
(CPP)</t>
  </si>
  <si>
    <t>Critical Peak Pricing Large
(CPP)</t>
  </si>
  <si>
    <t>Peak Time Rebate with Enabled Technology (Save Power Day)</t>
  </si>
  <si>
    <t>Real Time Pricing (RTP)</t>
  </si>
  <si>
    <t>Peak Load Shifting (PLS)</t>
  </si>
  <si>
    <t>Total Unallocated Event Based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</si>
</sst>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;[Red]0.00"/>
    <numFmt numFmtId="165" formatCode="0.00_);\(0.00\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1"/>
      <color rgb="FF000000"/>
      <name val="Calibri"/>
      <family val="2"/>
    </font>
    <font>
      <sz val="16"/>
      <color rgb="FF000000"/>
      <name val="Times New Roman"/>
      <family val="1"/>
    </font>
    <font>
      <sz val="14"/>
      <color rgb="FF000000"/>
      <name val="Times New Roman"/>
      <family val="1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Times New Roman"/>
      <family val="1"/>
    </font>
    <font>
      <sz val="10"/>
      <name val="Calibri"/>
      <family val="2"/>
    </font>
    <font>
      <sz val="10"/>
      <color indexed="8"/>
      <name val="Calibri"/>
      <family val="2"/>
    </font>
    <font>
      <sz val="16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</font>
    <font>
      <b/>
      <sz val="1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indexed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0C0C0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6" fillId="0" borderId="0"/>
  </cellStyleXfs>
  <cellXfs count="359">
    <xf numFmtId="0" fontId="0" fillId="0" borderId="0" xfId="0"/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13" fillId="3" borderId="5" xfId="0" applyFont="1" applyFill="1" applyBorder="1" applyAlignment="1">
      <alignment horizontal="center" wrapText="1"/>
    </xf>
    <xf numFmtId="17" fontId="13" fillId="3" borderId="5" xfId="0" applyNumberFormat="1" applyFont="1" applyFill="1" applyBorder="1" applyAlignment="1">
      <alignment horizontal="center" wrapText="1"/>
    </xf>
    <xf numFmtId="2" fontId="14" fillId="4" borderId="5" xfId="0" applyNumberFormat="1" applyFont="1" applyFill="1" applyBorder="1"/>
    <xf numFmtId="0" fontId="6" fillId="7" borderId="5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2" fontId="15" fillId="0" borderId="0" xfId="0" applyNumberFormat="1" applyFont="1" applyFill="1" applyBorder="1"/>
    <xf numFmtId="0" fontId="7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/>
    <xf numFmtId="2" fontId="14" fillId="4" borderId="5" xfId="0" applyNumberFormat="1" applyFont="1" applyFill="1" applyBorder="1" applyAlignment="1">
      <alignment vertical="center"/>
    </xf>
    <xf numFmtId="0" fontId="14" fillId="4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vertical="center" wrapText="1"/>
    </xf>
    <xf numFmtId="0" fontId="14" fillId="0" borderId="5" xfId="0" applyNumberFormat="1" applyFont="1" applyFill="1" applyBorder="1" applyAlignment="1">
      <alignment horizontal="center" vertical="center"/>
    </xf>
    <xf numFmtId="0" fontId="6" fillId="7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horizontal="center" vertical="center"/>
    </xf>
    <xf numFmtId="2" fontId="6" fillId="7" borderId="5" xfId="0" applyNumberFormat="1" applyFont="1" applyFill="1" applyBorder="1" applyAlignment="1">
      <alignment horizontal="center" vertical="center"/>
    </xf>
    <xf numFmtId="2" fontId="14" fillId="8" borderId="5" xfId="0" applyNumberFormat="1" applyFont="1" applyFill="1" applyBorder="1" applyAlignment="1">
      <alignment vertical="center"/>
    </xf>
    <xf numFmtId="0" fontId="14" fillId="8" borderId="5" xfId="0" applyNumberFormat="1" applyFont="1" applyFill="1" applyBorder="1" applyAlignment="1">
      <alignment horizontal="center" vertical="center"/>
    </xf>
    <xf numFmtId="2" fontId="14" fillId="8" borderId="5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0" fontId="17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14" fillId="0" borderId="0" xfId="0" applyFont="1" applyFill="1" applyBorder="1"/>
    <xf numFmtId="0" fontId="13" fillId="3" borderId="10" xfId="0" applyFont="1" applyFill="1" applyBorder="1" applyAlignment="1">
      <alignment horizontal="center" wrapText="1"/>
    </xf>
    <xf numFmtId="2" fontId="9" fillId="4" borderId="5" xfId="0" applyNumberFormat="1" applyFont="1" applyFill="1" applyBorder="1"/>
    <xf numFmtId="0" fontId="18" fillId="0" borderId="0" xfId="0" applyFont="1" applyFill="1" applyBorder="1"/>
    <xf numFmtId="2" fontId="9" fillId="0" borderId="5" xfId="0" applyNumberFormat="1" applyFont="1" applyFill="1" applyBorder="1"/>
    <xf numFmtId="2" fontId="14" fillId="0" borderId="5" xfId="0" applyNumberFormat="1" applyFont="1" applyFill="1" applyBorder="1"/>
    <xf numFmtId="2" fontId="16" fillId="0" borderId="0" xfId="0" applyNumberFormat="1" applyFont="1" applyFill="1" applyBorder="1"/>
    <xf numFmtId="2" fontId="9" fillId="8" borderId="5" xfId="0" applyNumberFormat="1" applyFont="1" applyFill="1" applyBorder="1"/>
    <xf numFmtId="2" fontId="9" fillId="0" borderId="0" xfId="0" applyNumberFormat="1" applyFont="1" applyFill="1" applyBorder="1"/>
    <xf numFmtId="2" fontId="9" fillId="8" borderId="5" xfId="0" applyNumberFormat="1" applyFont="1" applyFill="1" applyBorder="1" applyAlignment="1">
      <alignment wrapText="1"/>
    </xf>
    <xf numFmtId="0" fontId="13" fillId="3" borderId="10" xfId="0" applyFont="1" applyFill="1" applyBorder="1" applyAlignment="1">
      <alignment horizontal="center" vertical="center" wrapText="1"/>
    </xf>
    <xf numFmtId="17" fontId="13" fillId="3" borderId="11" xfId="0" applyNumberFormat="1" applyFont="1" applyFill="1" applyBorder="1" applyAlignment="1">
      <alignment horizontal="center" vertical="center" wrapText="1"/>
    </xf>
    <xf numFmtId="0" fontId="9" fillId="8" borderId="5" xfId="0" applyNumberFormat="1" applyFont="1" applyFill="1" applyBorder="1" applyAlignment="1">
      <alignment horizontal="center" vertical="center"/>
    </xf>
    <xf numFmtId="2" fontId="9" fillId="8" borderId="5" xfId="0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2" fontId="9" fillId="4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2" fontId="14" fillId="5" borderId="5" xfId="2" applyNumberFormat="1" applyFont="1" applyFill="1" applyBorder="1" applyAlignment="1">
      <alignment horizontal="center" vertical="center" wrapText="1"/>
    </xf>
    <xf numFmtId="2" fontId="14" fillId="6" borderId="6" xfId="2" applyNumberFormat="1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0" fillId="0" borderId="0" xfId="0" applyFont="1" applyAlignment="1">
      <alignment wrapText="1"/>
    </xf>
    <xf numFmtId="0" fontId="0" fillId="0" borderId="0" xfId="0" applyFont="1"/>
    <xf numFmtId="0" fontId="22" fillId="0" borderId="0" xfId="0" applyFont="1"/>
    <xf numFmtId="0" fontId="0" fillId="0" borderId="0" xfId="0" applyFont="1" applyFill="1"/>
    <xf numFmtId="0" fontId="13" fillId="9" borderId="12" xfId="0" applyFont="1" applyFill="1" applyBorder="1" applyAlignment="1">
      <alignment horizontal="center" vertical="center" wrapText="1"/>
    </xf>
    <xf numFmtId="17" fontId="13" fillId="9" borderId="12" xfId="0" applyNumberFormat="1" applyFont="1" applyFill="1" applyBorder="1" applyAlignment="1">
      <alignment horizontal="center" vertical="center" wrapText="1"/>
    </xf>
    <xf numFmtId="49" fontId="24" fillId="0" borderId="15" xfId="0" applyNumberFormat="1" applyFont="1" applyFill="1" applyBorder="1" applyAlignment="1">
      <alignment horizontal="left" vertical="center" wrapText="1"/>
    </xf>
    <xf numFmtId="164" fontId="25" fillId="0" borderId="16" xfId="0" applyNumberFormat="1" applyFont="1" applyFill="1" applyBorder="1" applyAlignment="1">
      <alignment horizontal="center" vertical="center" wrapText="1"/>
    </xf>
    <xf numFmtId="164" fontId="25" fillId="0" borderId="17" xfId="0" applyNumberFormat="1" applyFont="1" applyFill="1" applyBorder="1" applyAlignment="1">
      <alignment horizontal="center" vertical="center" wrapText="1"/>
    </xf>
    <xf numFmtId="49" fontId="24" fillId="0" borderId="20" xfId="0" applyNumberFormat="1" applyFont="1" applyFill="1" applyBorder="1" applyAlignment="1">
      <alignment horizontal="left" vertical="center" wrapText="1"/>
    </xf>
    <xf numFmtId="164" fontId="25" fillId="0" borderId="5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left" vertical="center"/>
    </xf>
    <xf numFmtId="49" fontId="24" fillId="0" borderId="24" xfId="0" applyNumberFormat="1" applyFont="1" applyFill="1" applyBorder="1" applyAlignment="1">
      <alignment horizontal="left" vertical="center" wrapText="1"/>
    </xf>
    <xf numFmtId="164" fontId="25" fillId="0" borderId="25" xfId="0" applyNumberFormat="1" applyFont="1" applyFill="1" applyBorder="1" applyAlignment="1">
      <alignment horizontal="center" vertical="center" wrapText="1"/>
    </xf>
    <xf numFmtId="164" fontId="25" fillId="0" borderId="26" xfId="0" applyNumberFormat="1" applyFont="1" applyFill="1" applyBorder="1" applyAlignment="1">
      <alignment horizontal="center" vertical="center" wrapText="1"/>
    </xf>
    <xf numFmtId="49" fontId="24" fillId="10" borderId="27" xfId="0" applyNumberFormat="1" applyFont="1" applyFill="1" applyBorder="1" applyAlignment="1">
      <alignment horizontal="left" vertical="center" wrapText="1"/>
    </xf>
    <xf numFmtId="164" fontId="0" fillId="10" borderId="16" xfId="0" applyNumberFormat="1" applyFont="1" applyFill="1" applyBorder="1" applyAlignment="1">
      <alignment horizontal="center" vertical="center"/>
    </xf>
    <xf numFmtId="164" fontId="0" fillId="10" borderId="17" xfId="0" applyNumberFormat="1" applyFont="1" applyFill="1" applyBorder="1" applyAlignment="1">
      <alignment horizontal="center" vertical="center"/>
    </xf>
    <xf numFmtId="49" fontId="24" fillId="10" borderId="28" xfId="0" applyNumberFormat="1" applyFont="1" applyFill="1" applyBorder="1" applyAlignment="1">
      <alignment horizontal="left" vertical="center" wrapText="1"/>
    </xf>
    <xf numFmtId="164" fontId="0" fillId="10" borderId="5" xfId="0" applyNumberFormat="1" applyFont="1" applyFill="1" applyBorder="1" applyAlignment="1">
      <alignment horizontal="center" vertical="center"/>
    </xf>
    <xf numFmtId="164" fontId="0" fillId="10" borderId="21" xfId="0" applyNumberFormat="1" applyFont="1" applyFill="1" applyBorder="1" applyAlignment="1">
      <alignment horizontal="center" vertical="center"/>
    </xf>
    <xf numFmtId="0" fontId="24" fillId="10" borderId="28" xfId="0" applyFont="1" applyFill="1" applyBorder="1" applyAlignment="1">
      <alignment horizontal="left" vertical="center"/>
    </xf>
    <xf numFmtId="164" fontId="25" fillId="10" borderId="5" xfId="1" applyNumberFormat="1" applyFont="1" applyFill="1" applyBorder="1" applyAlignment="1">
      <alignment horizontal="center" vertical="center"/>
    </xf>
    <xf numFmtId="164" fontId="25" fillId="10" borderId="21" xfId="1" applyNumberFormat="1" applyFont="1" applyFill="1" applyBorder="1" applyAlignment="1">
      <alignment horizontal="center" vertical="center"/>
    </xf>
    <xf numFmtId="49" fontId="24" fillId="10" borderId="29" xfId="0" applyNumberFormat="1" applyFont="1" applyFill="1" applyBorder="1" applyAlignment="1">
      <alignment horizontal="left" vertical="center" wrapText="1"/>
    </xf>
    <xf numFmtId="164" fontId="25" fillId="10" borderId="25" xfId="3" applyNumberFormat="1" applyFont="1" applyFill="1" applyBorder="1" applyAlignment="1">
      <alignment horizontal="center" vertical="center"/>
    </xf>
    <xf numFmtId="164" fontId="25" fillId="10" borderId="26" xfId="3" applyNumberFormat="1" applyFont="1" applyFill="1" applyBorder="1" applyAlignment="1">
      <alignment horizontal="center" vertical="center"/>
    </xf>
    <xf numFmtId="49" fontId="24" fillId="0" borderId="27" xfId="0" applyNumberFormat="1" applyFont="1" applyFill="1" applyBorder="1" applyAlignment="1">
      <alignment horizontal="left" vertical="center" wrapText="1"/>
    </xf>
    <xf numFmtId="164" fontId="25" fillId="0" borderId="16" xfId="0" applyNumberFormat="1" applyFont="1" applyFill="1" applyBorder="1" applyAlignment="1">
      <alignment horizontal="center" vertical="center"/>
    </xf>
    <xf numFmtId="164" fontId="25" fillId="0" borderId="17" xfId="0" applyNumberFormat="1" applyFont="1" applyFill="1" applyBorder="1" applyAlignment="1">
      <alignment horizontal="center" vertical="center"/>
    </xf>
    <xf numFmtId="49" fontId="24" fillId="0" borderId="28" xfId="0" applyNumberFormat="1" applyFont="1" applyFill="1" applyBorder="1" applyAlignment="1">
      <alignment horizontal="left" vertical="center" wrapText="1"/>
    </xf>
    <xf numFmtId="164" fontId="25" fillId="0" borderId="5" xfId="0" applyNumberFormat="1" applyFont="1" applyFill="1" applyBorder="1" applyAlignment="1">
      <alignment horizontal="center" vertical="center"/>
    </xf>
    <xf numFmtId="164" fontId="25" fillId="0" borderId="21" xfId="0" applyNumberFormat="1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left" vertical="center"/>
    </xf>
    <xf numFmtId="164" fontId="25" fillId="0" borderId="5" xfId="1" applyNumberFormat="1" applyFont="1" applyFill="1" applyBorder="1" applyAlignment="1">
      <alignment horizontal="center" vertical="center"/>
    </xf>
    <xf numFmtId="164" fontId="25" fillId="0" borderId="21" xfId="1" applyNumberFormat="1" applyFont="1" applyFill="1" applyBorder="1" applyAlignment="1">
      <alignment horizontal="center" vertical="center"/>
    </xf>
    <xf numFmtId="49" fontId="24" fillId="0" borderId="29" xfId="0" applyNumberFormat="1" applyFont="1" applyFill="1" applyBorder="1" applyAlignment="1">
      <alignment horizontal="left" vertical="center" wrapText="1"/>
    </xf>
    <xf numFmtId="164" fontId="25" fillId="0" borderId="25" xfId="1" applyNumberFormat="1" applyFont="1" applyFill="1" applyBorder="1" applyAlignment="1">
      <alignment horizontal="center" vertical="center"/>
    </xf>
    <xf numFmtId="164" fontId="25" fillId="0" borderId="26" xfId="1" applyNumberFormat="1" applyFont="1" applyFill="1" applyBorder="1" applyAlignment="1">
      <alignment horizontal="center" vertical="center"/>
    </xf>
    <xf numFmtId="49" fontId="24" fillId="11" borderId="15" xfId="0" applyNumberFormat="1" applyFont="1" applyFill="1" applyBorder="1" applyAlignment="1">
      <alignment horizontal="left" vertical="center" wrapText="1"/>
    </xf>
    <xf numFmtId="2" fontId="28" fillId="11" borderId="16" xfId="1" applyNumberFormat="1" applyFont="1" applyFill="1" applyBorder="1" applyAlignment="1">
      <alignment horizontal="center" vertical="center"/>
    </xf>
    <xf numFmtId="2" fontId="28" fillId="11" borderId="17" xfId="1" applyNumberFormat="1" applyFont="1" applyFill="1" applyBorder="1" applyAlignment="1">
      <alignment horizontal="center" vertical="center"/>
    </xf>
    <xf numFmtId="49" fontId="24" fillId="11" borderId="20" xfId="0" applyNumberFormat="1" applyFont="1" applyFill="1" applyBorder="1" applyAlignment="1">
      <alignment horizontal="left" vertical="center" wrapText="1"/>
    </xf>
    <xf numFmtId="2" fontId="28" fillId="11" borderId="5" xfId="1" applyNumberFormat="1" applyFont="1" applyFill="1" applyBorder="1" applyAlignment="1">
      <alignment horizontal="center" vertical="center"/>
    </xf>
    <xf numFmtId="2" fontId="28" fillId="11" borderId="21" xfId="1" applyNumberFormat="1" applyFont="1" applyFill="1" applyBorder="1" applyAlignment="1">
      <alignment horizontal="center" vertical="center"/>
    </xf>
    <xf numFmtId="0" fontId="24" fillId="11" borderId="20" xfId="0" applyFont="1" applyFill="1" applyBorder="1" applyAlignment="1">
      <alignment horizontal="left" vertical="center" wrapText="1"/>
    </xf>
    <xf numFmtId="49" fontId="24" fillId="11" borderId="24" xfId="0" applyNumberFormat="1" applyFont="1" applyFill="1" applyBorder="1" applyAlignment="1">
      <alignment horizontal="left" vertical="center" wrapText="1"/>
    </xf>
    <xf numFmtId="2" fontId="28" fillId="11" borderId="25" xfId="1" applyNumberFormat="1" applyFont="1" applyFill="1" applyBorder="1" applyAlignment="1">
      <alignment horizontal="center" vertical="center"/>
    </xf>
    <xf numFmtId="2" fontId="28" fillId="11" borderId="26" xfId="1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9" fillId="0" borderId="0" xfId="0" applyFont="1" applyBorder="1"/>
    <xf numFmtId="2" fontId="18" fillId="0" borderId="0" xfId="1" applyNumberFormat="1" applyFont="1" applyFill="1"/>
    <xf numFmtId="2" fontId="0" fillId="0" borderId="0" xfId="0" applyNumberFormat="1"/>
    <xf numFmtId="0" fontId="3" fillId="0" borderId="0" xfId="0" applyFont="1" applyFill="1"/>
    <xf numFmtId="0" fontId="13" fillId="9" borderId="12" xfId="0" applyFont="1" applyFill="1" applyBorder="1" applyAlignment="1">
      <alignment horizontal="center" vertical="top" wrapText="1"/>
    </xf>
    <xf numFmtId="49" fontId="24" fillId="12" borderId="27" xfId="0" applyNumberFormat="1" applyFont="1" applyFill="1" applyBorder="1" applyAlignment="1">
      <alignment wrapText="1"/>
    </xf>
    <xf numFmtId="49" fontId="24" fillId="12" borderId="28" xfId="0" applyNumberFormat="1" applyFont="1" applyFill="1" applyBorder="1" applyAlignment="1">
      <alignment wrapText="1"/>
    </xf>
    <xf numFmtId="0" fontId="24" fillId="12" borderId="28" xfId="0" applyFont="1" applyFill="1" applyBorder="1"/>
    <xf numFmtId="49" fontId="24" fillId="12" borderId="29" xfId="0" applyNumberFormat="1" applyFont="1" applyFill="1" applyBorder="1" applyAlignment="1">
      <alignment wrapText="1"/>
    </xf>
    <xf numFmtId="49" fontId="24" fillId="11" borderId="27" xfId="0" applyNumberFormat="1" applyFont="1" applyFill="1" applyBorder="1" applyAlignment="1">
      <alignment horizontal="left" wrapText="1"/>
    </xf>
    <xf numFmtId="49" fontId="24" fillId="11" borderId="28" xfId="0" applyNumberFormat="1" applyFont="1" applyFill="1" applyBorder="1" applyAlignment="1">
      <alignment horizontal="left" wrapText="1"/>
    </xf>
    <xf numFmtId="0" fontId="24" fillId="11" borderId="28" xfId="0" applyFont="1" applyFill="1" applyBorder="1" applyAlignment="1">
      <alignment horizontal="left" wrapText="1"/>
    </xf>
    <xf numFmtId="49" fontId="24" fillId="11" borderId="29" xfId="0" applyNumberFormat="1" applyFont="1" applyFill="1" applyBorder="1" applyAlignment="1">
      <alignment horizontal="left" wrapText="1"/>
    </xf>
    <xf numFmtId="164" fontId="25" fillId="12" borderId="16" xfId="1" applyNumberFormat="1" applyFont="1" applyFill="1" applyBorder="1" applyAlignment="1">
      <alignment horizontal="center" vertical="center"/>
    </xf>
    <xf numFmtId="164" fontId="25" fillId="12" borderId="16" xfId="0" applyNumberFormat="1" applyFont="1" applyFill="1" applyBorder="1" applyAlignment="1">
      <alignment horizontal="center" vertical="center"/>
    </xf>
    <xf numFmtId="164" fontId="25" fillId="12" borderId="17" xfId="1" applyNumberFormat="1" applyFont="1" applyFill="1" applyBorder="1" applyAlignment="1">
      <alignment horizontal="center" vertical="center"/>
    </xf>
    <xf numFmtId="164" fontId="25" fillId="12" borderId="5" xfId="1" applyNumberFormat="1" applyFont="1" applyFill="1" applyBorder="1" applyAlignment="1">
      <alignment horizontal="center" vertical="center"/>
    </xf>
    <xf numFmtId="164" fontId="25" fillId="12" borderId="5" xfId="0" applyNumberFormat="1" applyFont="1" applyFill="1" applyBorder="1" applyAlignment="1">
      <alignment horizontal="center" vertical="center"/>
    </xf>
    <xf numFmtId="164" fontId="25" fillId="12" borderId="21" xfId="1" applyNumberFormat="1" applyFont="1" applyFill="1" applyBorder="1" applyAlignment="1">
      <alignment horizontal="center" vertical="center"/>
    </xf>
    <xf numFmtId="164" fontId="25" fillId="12" borderId="25" xfId="1" applyNumberFormat="1" applyFont="1" applyFill="1" applyBorder="1" applyAlignment="1">
      <alignment horizontal="center" vertical="center"/>
    </xf>
    <xf numFmtId="164" fontId="25" fillId="12" borderId="26" xfId="1" applyNumberFormat="1" applyFont="1" applyFill="1" applyBorder="1" applyAlignment="1">
      <alignment horizontal="center" vertical="center"/>
    </xf>
    <xf numFmtId="164" fontId="25" fillId="12" borderId="17" xfId="0" applyNumberFormat="1" applyFont="1" applyFill="1" applyBorder="1" applyAlignment="1">
      <alignment horizontal="center" vertical="center"/>
    </xf>
    <xf numFmtId="164" fontId="25" fillId="12" borderId="21" xfId="0" applyNumberFormat="1" applyFont="1" applyFill="1" applyBorder="1" applyAlignment="1">
      <alignment horizontal="center" vertical="center"/>
    </xf>
    <xf numFmtId="2" fontId="0" fillId="11" borderId="16" xfId="0" applyNumberFormat="1" applyFill="1" applyBorder="1" applyAlignment="1">
      <alignment horizontal="center" vertical="center"/>
    </xf>
    <xf numFmtId="2" fontId="0" fillId="11" borderId="17" xfId="0" applyNumberFormat="1" applyFill="1" applyBorder="1" applyAlignment="1">
      <alignment horizontal="center" vertical="center"/>
    </xf>
    <xf numFmtId="2" fontId="0" fillId="11" borderId="5" xfId="0" applyNumberFormat="1" applyFill="1" applyBorder="1" applyAlignment="1">
      <alignment horizontal="center" vertical="center"/>
    </xf>
    <xf numFmtId="2" fontId="0" fillId="11" borderId="21" xfId="0" applyNumberFormat="1" applyFill="1" applyBorder="1" applyAlignment="1">
      <alignment horizontal="center" vertical="center"/>
    </xf>
    <xf numFmtId="2" fontId="0" fillId="11" borderId="25" xfId="0" applyNumberFormat="1" applyFill="1" applyBorder="1" applyAlignment="1">
      <alignment horizontal="center" vertical="center"/>
    </xf>
    <xf numFmtId="2" fontId="0" fillId="11" borderId="26" xfId="0" applyNumberFormat="1" applyFill="1" applyBorder="1" applyAlignment="1">
      <alignment horizontal="center" vertical="center"/>
    </xf>
    <xf numFmtId="0" fontId="30" fillId="0" borderId="0" xfId="0" applyFont="1" applyFill="1" applyBorder="1"/>
    <xf numFmtId="0" fontId="31" fillId="0" borderId="0" xfId="0" applyFont="1" applyFill="1" applyBorder="1"/>
    <xf numFmtId="49" fontId="24" fillId="0" borderId="27" xfId="0" applyNumberFormat="1" applyFont="1" applyFill="1" applyBorder="1" applyAlignment="1">
      <alignment wrapText="1"/>
    </xf>
    <xf numFmtId="49" fontId="24" fillId="0" borderId="28" xfId="0" applyNumberFormat="1" applyFont="1" applyFill="1" applyBorder="1" applyAlignment="1">
      <alignment wrapText="1"/>
    </xf>
    <xf numFmtId="0" fontId="24" fillId="0" borderId="28" xfId="0" applyFont="1" applyFill="1" applyBorder="1"/>
    <xf numFmtId="49" fontId="24" fillId="0" borderId="29" xfId="0" applyNumberFormat="1" applyFont="1" applyFill="1" applyBorder="1" applyAlignment="1">
      <alignment wrapText="1"/>
    </xf>
    <xf numFmtId="49" fontId="24" fillId="10" borderId="27" xfId="0" applyNumberFormat="1" applyFont="1" applyFill="1" applyBorder="1" applyAlignment="1">
      <alignment wrapText="1"/>
    </xf>
    <xf numFmtId="49" fontId="24" fillId="10" borderId="28" xfId="0" applyNumberFormat="1" applyFont="1" applyFill="1" applyBorder="1" applyAlignment="1">
      <alignment wrapText="1"/>
    </xf>
    <xf numFmtId="0" fontId="24" fillId="10" borderId="28" xfId="0" applyFont="1" applyFill="1" applyBorder="1"/>
    <xf numFmtId="49" fontId="24" fillId="10" borderId="29" xfId="0" applyNumberFormat="1" applyFont="1" applyFill="1" applyBorder="1" applyAlignment="1">
      <alignment wrapText="1"/>
    </xf>
    <xf numFmtId="0" fontId="32" fillId="0" borderId="0" xfId="0" applyFont="1" applyFill="1"/>
    <xf numFmtId="2" fontId="25" fillId="0" borderId="0" xfId="1" applyNumberFormat="1" applyFont="1" applyFill="1"/>
    <xf numFmtId="2" fontId="28" fillId="0" borderId="0" xfId="1" applyNumberFormat="1" applyFont="1" applyFill="1" applyBorder="1"/>
    <xf numFmtId="0" fontId="0" fillId="0" borderId="0" xfId="0" applyFill="1"/>
    <xf numFmtId="2" fontId="0" fillId="12" borderId="16" xfId="0" applyNumberFormat="1" applyFill="1" applyBorder="1" applyAlignment="1">
      <alignment horizontal="center" vertical="center"/>
    </xf>
    <xf numFmtId="2" fontId="0" fillId="12" borderId="17" xfId="0" applyNumberFormat="1" applyFill="1" applyBorder="1" applyAlignment="1">
      <alignment horizontal="center" vertical="center"/>
    </xf>
    <xf numFmtId="2" fontId="0" fillId="12" borderId="5" xfId="0" applyNumberFormat="1" applyFill="1" applyBorder="1" applyAlignment="1">
      <alignment horizontal="center" vertical="center"/>
    </xf>
    <xf numFmtId="2" fontId="0" fillId="12" borderId="21" xfId="0" applyNumberFormat="1" applyFill="1" applyBorder="1" applyAlignment="1">
      <alignment horizontal="center" vertical="center"/>
    </xf>
    <xf numFmtId="2" fontId="0" fillId="12" borderId="25" xfId="0" applyNumberFormat="1" applyFill="1" applyBorder="1" applyAlignment="1">
      <alignment horizontal="center" vertical="center"/>
    </xf>
    <xf numFmtId="2" fontId="0" fillId="12" borderId="26" xfId="0" applyNumberForma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13" fillId="13" borderId="14" xfId="0" applyFont="1" applyFill="1" applyBorder="1" applyAlignment="1">
      <alignment horizontal="center" wrapText="1"/>
    </xf>
    <xf numFmtId="0" fontId="13" fillId="13" borderId="39" xfId="0" applyFont="1" applyFill="1" applyBorder="1" applyAlignment="1">
      <alignment horizontal="center" wrapText="1"/>
    </xf>
    <xf numFmtId="17" fontId="13" fillId="13" borderId="1" xfId="0" applyNumberFormat="1" applyFont="1" applyFill="1" applyBorder="1" applyAlignment="1">
      <alignment horizontal="center" wrapText="1"/>
    </xf>
    <xf numFmtId="0" fontId="33" fillId="14" borderId="15" xfId="0" applyFont="1" applyFill="1" applyBorder="1"/>
    <xf numFmtId="2" fontId="34" fillId="0" borderId="16" xfId="0" applyNumberFormat="1" applyFont="1" applyFill="1" applyBorder="1" applyAlignment="1">
      <alignment horizontal="center"/>
    </xf>
    <xf numFmtId="2" fontId="34" fillId="0" borderId="27" xfId="0" applyNumberFormat="1" applyFont="1" applyFill="1" applyBorder="1" applyAlignment="1">
      <alignment horizontal="center"/>
    </xf>
    <xf numFmtId="2" fontId="34" fillId="0" borderId="40" xfId="0" applyNumberFormat="1" applyFont="1" applyFill="1" applyBorder="1" applyAlignment="1">
      <alignment horizontal="center"/>
    </xf>
    <xf numFmtId="0" fontId="10" fillId="0" borderId="20" xfId="0" applyFont="1" applyFill="1" applyBorder="1"/>
    <xf numFmtId="2" fontId="34" fillId="0" borderId="5" xfId="0" applyNumberFormat="1" applyFont="1" applyFill="1" applyBorder="1" applyAlignment="1">
      <alignment horizontal="center"/>
    </xf>
    <xf numFmtId="2" fontId="34" fillId="0" borderId="28" xfId="0" applyNumberFormat="1" applyFont="1" applyFill="1" applyBorder="1" applyAlignment="1">
      <alignment horizontal="center"/>
    </xf>
    <xf numFmtId="2" fontId="34" fillId="0" borderId="41" xfId="0" applyNumberFormat="1" applyFont="1" applyFill="1" applyBorder="1" applyAlignment="1">
      <alignment horizontal="center"/>
    </xf>
    <xf numFmtId="2" fontId="34" fillId="0" borderId="25" xfId="0" applyNumberFormat="1" applyFont="1" applyFill="1" applyBorder="1" applyAlignment="1">
      <alignment horizontal="center"/>
    </xf>
    <xf numFmtId="2" fontId="34" fillId="0" borderId="29" xfId="0" applyNumberFormat="1" applyFont="1" applyFill="1" applyBorder="1" applyAlignment="1">
      <alignment horizontal="center"/>
    </xf>
    <xf numFmtId="2" fontId="34" fillId="0" borderId="42" xfId="0" applyNumberFormat="1" applyFont="1" applyFill="1" applyBorder="1" applyAlignment="1">
      <alignment horizontal="center"/>
    </xf>
    <xf numFmtId="0" fontId="33" fillId="14" borderId="24" xfId="0" applyFont="1" applyFill="1" applyBorder="1"/>
    <xf numFmtId="2" fontId="34" fillId="0" borderId="43" xfId="0" applyNumberFormat="1" applyFont="1" applyFill="1" applyBorder="1" applyAlignment="1">
      <alignment horizontal="center"/>
    </xf>
    <xf numFmtId="2" fontId="34" fillId="0" borderId="35" xfId="0" applyNumberFormat="1" applyFont="1" applyFill="1" applyBorder="1" applyAlignment="1">
      <alignment horizontal="center"/>
    </xf>
    <xf numFmtId="0" fontId="10" fillId="10" borderId="15" xfId="0" applyFont="1" applyFill="1" applyBorder="1"/>
    <xf numFmtId="2" fontId="34" fillId="10" borderId="44" xfId="0" applyNumberFormat="1" applyFont="1" applyFill="1" applyBorder="1" applyAlignment="1">
      <alignment horizontal="center"/>
    </xf>
    <xf numFmtId="2" fontId="25" fillId="10" borderId="44" xfId="0" applyNumberFormat="1" applyFont="1" applyFill="1" applyBorder="1" applyAlignment="1">
      <alignment horizontal="center"/>
    </xf>
    <xf numFmtId="2" fontId="34" fillId="10" borderId="34" xfId="0" applyNumberFormat="1" applyFont="1" applyFill="1" applyBorder="1" applyAlignment="1">
      <alignment horizontal="center"/>
    </xf>
    <xf numFmtId="0" fontId="10" fillId="10" borderId="20" xfId="0" applyFont="1" applyFill="1" applyBorder="1"/>
    <xf numFmtId="2" fontId="34" fillId="10" borderId="5" xfId="0" applyNumberFormat="1" applyFont="1" applyFill="1" applyBorder="1" applyAlignment="1">
      <alignment horizontal="center"/>
    </xf>
    <xf numFmtId="2" fontId="34" fillId="10" borderId="28" xfId="0" applyNumberFormat="1" applyFont="1" applyFill="1" applyBorder="1" applyAlignment="1">
      <alignment horizontal="center"/>
    </xf>
    <xf numFmtId="2" fontId="25" fillId="10" borderId="28" xfId="0" applyNumberFormat="1" applyFont="1" applyFill="1" applyBorder="1" applyAlignment="1">
      <alignment horizontal="center"/>
    </xf>
    <xf numFmtId="2" fontId="34" fillId="10" borderId="41" xfId="0" applyNumberFormat="1" applyFont="1" applyFill="1" applyBorder="1" applyAlignment="1">
      <alignment horizontal="center"/>
    </xf>
    <xf numFmtId="2" fontId="34" fillId="10" borderId="43" xfId="0" applyNumberFormat="1" applyFont="1" applyFill="1" applyBorder="1" applyAlignment="1">
      <alignment horizontal="center"/>
    </xf>
    <xf numFmtId="2" fontId="25" fillId="10" borderId="43" xfId="0" applyNumberFormat="1" applyFont="1" applyFill="1" applyBorder="1" applyAlignment="1">
      <alignment horizontal="center"/>
    </xf>
    <xf numFmtId="2" fontId="34" fillId="10" borderId="35" xfId="0" applyNumberFormat="1" applyFont="1" applyFill="1" applyBorder="1" applyAlignment="1">
      <alignment horizontal="center"/>
    </xf>
    <xf numFmtId="0" fontId="33" fillId="10" borderId="24" xfId="0" applyFont="1" applyFill="1" applyBorder="1"/>
    <xf numFmtId="0" fontId="10" fillId="14" borderId="15" xfId="0" applyFont="1" applyFill="1" applyBorder="1"/>
    <xf numFmtId="2" fontId="34" fillId="14" borderId="16" xfId="0" applyNumberFormat="1" applyFont="1" applyFill="1" applyBorder="1" applyAlignment="1">
      <alignment horizontal="center"/>
    </xf>
    <xf numFmtId="2" fontId="34" fillId="14" borderId="27" xfId="0" applyNumberFormat="1" applyFont="1" applyFill="1" applyBorder="1" applyAlignment="1">
      <alignment horizontal="center"/>
    </xf>
    <xf numFmtId="2" fontId="34" fillId="14" borderId="40" xfId="0" applyNumberFormat="1" applyFont="1" applyFill="1" applyBorder="1" applyAlignment="1">
      <alignment horizontal="center"/>
    </xf>
    <xf numFmtId="0" fontId="10" fillId="14" borderId="20" xfId="0" applyFont="1" applyFill="1" applyBorder="1"/>
    <xf numFmtId="2" fontId="34" fillId="14" borderId="5" xfId="0" applyNumberFormat="1" applyFont="1" applyFill="1" applyBorder="1" applyAlignment="1">
      <alignment horizontal="center"/>
    </xf>
    <xf numFmtId="2" fontId="34" fillId="14" borderId="28" xfId="0" applyNumberFormat="1" applyFont="1" applyFill="1" applyBorder="1" applyAlignment="1">
      <alignment horizontal="center"/>
    </xf>
    <xf numFmtId="2" fontId="34" fillId="14" borderId="41" xfId="0" applyNumberFormat="1" applyFont="1" applyFill="1" applyBorder="1" applyAlignment="1">
      <alignment horizontal="center"/>
    </xf>
    <xf numFmtId="2" fontId="34" fillId="14" borderId="25" xfId="0" applyNumberFormat="1" applyFont="1" applyFill="1" applyBorder="1" applyAlignment="1">
      <alignment horizontal="center"/>
    </xf>
    <xf numFmtId="2" fontId="34" fillId="14" borderId="29" xfId="0" applyNumberFormat="1" applyFont="1" applyFill="1" applyBorder="1" applyAlignment="1">
      <alignment horizontal="center"/>
    </xf>
    <xf numFmtId="2" fontId="34" fillId="14" borderId="42" xfId="0" applyNumberFormat="1" applyFont="1" applyFill="1" applyBorder="1" applyAlignment="1">
      <alignment horizontal="center"/>
    </xf>
    <xf numFmtId="2" fontId="34" fillId="14" borderId="43" xfId="0" applyNumberFormat="1" applyFont="1" applyFill="1" applyBorder="1" applyAlignment="1">
      <alignment horizontal="center"/>
    </xf>
    <xf numFmtId="2" fontId="34" fillId="14" borderId="35" xfId="0" applyNumberFormat="1" applyFont="1" applyFill="1" applyBorder="1" applyAlignment="1">
      <alignment horizontal="center"/>
    </xf>
    <xf numFmtId="0" fontId="10" fillId="0" borderId="45" xfId="0" applyFont="1" applyFill="1" applyBorder="1"/>
    <xf numFmtId="2" fontId="25" fillId="0" borderId="46" xfId="0" applyNumberFormat="1" applyFont="1" applyFill="1" applyBorder="1" applyAlignment="1">
      <alignment horizontal="center"/>
    </xf>
    <xf numFmtId="2" fontId="25" fillId="0" borderId="1" xfId="0" applyNumberFormat="1" applyFont="1" applyFill="1" applyBorder="1" applyAlignment="1">
      <alignment horizontal="center"/>
    </xf>
    <xf numFmtId="2" fontId="34" fillId="0" borderId="1" xfId="0" applyNumberFormat="1" applyFont="1" applyFill="1" applyBorder="1" applyAlignment="1">
      <alignment horizontal="center"/>
    </xf>
    <xf numFmtId="2" fontId="25" fillId="0" borderId="47" xfId="0" applyNumberFormat="1" applyFont="1" applyFill="1" applyBorder="1" applyAlignment="1">
      <alignment horizontal="center"/>
    </xf>
    <xf numFmtId="0" fontId="10" fillId="0" borderId="48" xfId="0" applyFont="1" applyFill="1" applyBorder="1"/>
    <xf numFmtId="2" fontId="34" fillId="0" borderId="44" xfId="0" applyNumberFormat="1" applyFont="1" applyFill="1" applyBorder="1" applyAlignment="1">
      <alignment horizontal="center"/>
    </xf>
    <xf numFmtId="2" fontId="25" fillId="0" borderId="44" xfId="0" applyNumberFormat="1" applyFont="1" applyFill="1" applyBorder="1" applyAlignment="1">
      <alignment horizontal="center"/>
    </xf>
    <xf numFmtId="2" fontId="34" fillId="0" borderId="34" xfId="0" applyNumberFormat="1" applyFont="1" applyFill="1" applyBorder="1" applyAlignment="1">
      <alignment horizontal="center"/>
    </xf>
    <xf numFmtId="2" fontId="25" fillId="0" borderId="29" xfId="0" applyNumberFormat="1" applyFont="1" applyFill="1" applyBorder="1" applyAlignment="1">
      <alignment horizontal="center"/>
    </xf>
    <xf numFmtId="0" fontId="33" fillId="0" borderId="48" xfId="0" applyFont="1" applyFill="1" applyBorder="1"/>
    <xf numFmtId="2" fontId="25" fillId="0" borderId="43" xfId="0" applyNumberFormat="1" applyFont="1" applyFill="1" applyBorder="1" applyAlignment="1">
      <alignment horizontal="center"/>
    </xf>
    <xf numFmtId="0" fontId="35" fillId="0" borderId="0" xfId="0" applyFont="1" applyBorder="1" applyAlignment="1">
      <alignment wrapText="1"/>
    </xf>
    <xf numFmtId="0" fontId="35" fillId="0" borderId="0" xfId="0" applyFont="1" applyBorder="1"/>
    <xf numFmtId="0" fontId="35" fillId="0" borderId="44" xfId="0" quotePrefix="1" applyFont="1" applyBorder="1"/>
    <xf numFmtId="2" fontId="0" fillId="0" borderId="0" xfId="0" applyNumberFormat="1" applyFont="1" applyBorder="1"/>
    <xf numFmtId="0" fontId="10" fillId="11" borderId="15" xfId="0" applyFont="1" applyFill="1" applyBorder="1"/>
    <xf numFmtId="2" fontId="36" fillId="11" borderId="27" xfId="0" applyNumberFormat="1" applyFont="1" applyFill="1" applyBorder="1" applyAlignment="1">
      <alignment horizontal="center"/>
    </xf>
    <xf numFmtId="2" fontId="36" fillId="11" borderId="40" xfId="0" applyNumberFormat="1" applyFont="1" applyFill="1" applyBorder="1" applyAlignment="1">
      <alignment horizontal="center"/>
    </xf>
    <xf numFmtId="0" fontId="10" fillId="11" borderId="20" xfId="0" applyFont="1" applyFill="1" applyBorder="1"/>
    <xf numFmtId="0" fontId="33" fillId="11" borderId="49" xfId="0" applyFont="1" applyFill="1" applyBorder="1"/>
    <xf numFmtId="0" fontId="33" fillId="11" borderId="24" xfId="0" applyFont="1" applyFill="1" applyBorder="1"/>
    <xf numFmtId="2" fontId="36" fillId="11" borderId="50" xfId="0" applyNumberFormat="1" applyFont="1" applyFill="1" applyBorder="1" applyAlignment="1">
      <alignment horizontal="center"/>
    </xf>
    <xf numFmtId="2" fontId="36" fillId="11" borderId="51" xfId="0" applyNumberFormat="1" applyFont="1" applyFill="1" applyBorder="1" applyAlignment="1">
      <alignment horizontal="center"/>
    </xf>
    <xf numFmtId="0" fontId="3" fillId="0" borderId="5" xfId="0" applyFont="1" applyFill="1" applyBorder="1"/>
    <xf numFmtId="49" fontId="5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30" fillId="0" borderId="0" xfId="0" applyNumberFormat="1" applyFont="1" applyFill="1" applyBorder="1"/>
    <xf numFmtId="0" fontId="13" fillId="13" borderId="11" xfId="0" applyFont="1" applyFill="1" applyBorder="1" applyAlignment="1">
      <alignment horizontal="center" wrapText="1"/>
    </xf>
    <xf numFmtId="17" fontId="13" fillId="13" borderId="52" xfId="0" applyNumberFormat="1" applyFont="1" applyFill="1" applyBorder="1" applyAlignment="1">
      <alignment horizontal="center" wrapText="1"/>
    </xf>
    <xf numFmtId="17" fontId="13" fillId="13" borderId="53" xfId="0" applyNumberFormat="1" applyFont="1" applyFill="1" applyBorder="1" applyAlignment="1">
      <alignment horizontal="center" wrapText="1"/>
    </xf>
    <xf numFmtId="0" fontId="33" fillId="12" borderId="15" xfId="0" applyFont="1" applyFill="1" applyBorder="1"/>
    <xf numFmtId="2" fontId="34" fillId="12" borderId="16" xfId="0" applyNumberFormat="1" applyFont="1" applyFill="1" applyBorder="1" applyAlignment="1">
      <alignment horizontal="center" vertical="center"/>
    </xf>
    <xf numFmtId="2" fontId="34" fillId="12" borderId="17" xfId="0" applyNumberFormat="1" applyFont="1" applyFill="1" applyBorder="1" applyAlignment="1">
      <alignment horizontal="center" vertical="center"/>
    </xf>
    <xf numFmtId="0" fontId="10" fillId="12" borderId="20" xfId="0" applyFont="1" applyFill="1" applyBorder="1"/>
    <xf numFmtId="2" fontId="34" fillId="12" borderId="5" xfId="0" applyNumberFormat="1" applyFont="1" applyFill="1" applyBorder="1" applyAlignment="1">
      <alignment horizontal="center" vertical="center"/>
    </xf>
    <xf numFmtId="2" fontId="34" fillId="12" borderId="21" xfId="0" applyNumberFormat="1" applyFont="1" applyFill="1" applyBorder="1" applyAlignment="1">
      <alignment horizontal="center" vertical="center"/>
    </xf>
    <xf numFmtId="2" fontId="34" fillId="12" borderId="25" xfId="0" applyNumberFormat="1" applyFont="1" applyFill="1" applyBorder="1" applyAlignment="1">
      <alignment horizontal="center" vertical="center"/>
    </xf>
    <xf numFmtId="2" fontId="34" fillId="12" borderId="26" xfId="0" applyNumberFormat="1" applyFont="1" applyFill="1" applyBorder="1" applyAlignment="1">
      <alignment horizontal="center" vertical="center"/>
    </xf>
    <xf numFmtId="0" fontId="33" fillId="12" borderId="24" xfId="0" applyFont="1" applyFill="1" applyBorder="1"/>
    <xf numFmtId="2" fontId="34" fillId="12" borderId="54" xfId="0" applyNumberFormat="1" applyFont="1" applyFill="1" applyBorder="1" applyAlignment="1">
      <alignment horizontal="center"/>
    </xf>
    <xf numFmtId="2" fontId="34" fillId="12" borderId="55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3" fillId="13" borderId="10" xfId="0" applyFont="1" applyFill="1" applyBorder="1" applyAlignment="1">
      <alignment horizontal="center" wrapText="1"/>
    </xf>
    <xf numFmtId="0" fontId="13" fillId="13" borderId="15" xfId="0" applyFont="1" applyFill="1" applyBorder="1" applyAlignment="1">
      <alignment horizontal="center" wrapText="1"/>
    </xf>
    <xf numFmtId="0" fontId="33" fillId="14" borderId="20" xfId="0" applyFont="1" applyFill="1" applyBorder="1"/>
    <xf numFmtId="2" fontId="34" fillId="0" borderId="56" xfId="0" applyNumberFormat="1" applyFont="1" applyFill="1" applyBorder="1" applyAlignment="1">
      <alignment horizontal="center"/>
    </xf>
    <xf numFmtId="2" fontId="34" fillId="10" borderId="25" xfId="0" applyNumberFormat="1" applyFont="1" applyFill="1" applyBorder="1" applyAlignment="1">
      <alignment horizontal="center"/>
    </xf>
    <xf numFmtId="0" fontId="33" fillId="10" borderId="20" xfId="0" applyFont="1" applyFill="1" applyBorder="1"/>
    <xf numFmtId="2" fontId="34" fillId="10" borderId="56" xfId="0" applyNumberFormat="1" applyFont="1" applyFill="1" applyBorder="1" applyAlignment="1">
      <alignment horizontal="center"/>
    </xf>
    <xf numFmtId="2" fontId="34" fillId="14" borderId="56" xfId="0" applyNumberFormat="1" applyFont="1" applyFill="1" applyBorder="1" applyAlignment="1">
      <alignment horizontal="center"/>
    </xf>
    <xf numFmtId="0" fontId="33" fillId="0" borderId="20" xfId="0" applyFont="1" applyFill="1" applyBorder="1"/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9" fillId="0" borderId="44" xfId="0" quotePrefix="1" applyFont="1" applyBorder="1"/>
    <xf numFmtId="0" fontId="10" fillId="11" borderId="27" xfId="0" applyFont="1" applyFill="1" applyBorder="1"/>
    <xf numFmtId="0" fontId="0" fillId="0" borderId="0" xfId="0" applyBorder="1"/>
    <xf numFmtId="2" fontId="31" fillId="0" borderId="0" xfId="0" applyNumberFormat="1" applyFont="1" applyFill="1" applyBorder="1"/>
    <xf numFmtId="2" fontId="34" fillId="12" borderId="54" xfId="0" applyNumberFormat="1" applyFont="1" applyFill="1" applyBorder="1" applyAlignment="1">
      <alignment horizontal="center" vertical="center"/>
    </xf>
    <xf numFmtId="2" fontId="34" fillId="12" borderId="55" xfId="0" applyNumberFormat="1" applyFont="1" applyFill="1" applyBorder="1" applyAlignment="1">
      <alignment horizontal="center" vertical="center"/>
    </xf>
    <xf numFmtId="0" fontId="33" fillId="12" borderId="45" xfId="0" applyFont="1" applyFill="1" applyBorder="1"/>
    <xf numFmtId="0" fontId="33" fillId="12" borderId="20" xfId="0" applyFont="1" applyFill="1" applyBorder="1"/>
    <xf numFmtId="2" fontId="36" fillId="11" borderId="57" xfId="0" applyNumberFormat="1" applyFont="1" applyFill="1" applyBorder="1" applyAlignment="1">
      <alignment horizontal="center"/>
    </xf>
    <xf numFmtId="2" fontId="36" fillId="11" borderId="24" xfId="0" applyNumberFormat="1" applyFont="1" applyFill="1" applyBorder="1" applyAlignment="1">
      <alignment horizontal="center"/>
    </xf>
    <xf numFmtId="2" fontId="33" fillId="11" borderId="2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top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/>
    <xf numFmtId="0" fontId="11" fillId="0" borderId="1" xfId="0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center" wrapText="1"/>
    </xf>
    <xf numFmtId="49" fontId="12" fillId="0" borderId="3" xfId="0" applyNumberFormat="1" applyFont="1" applyFill="1" applyBorder="1" applyAlignment="1">
      <alignment horizontal="center" wrapText="1"/>
    </xf>
    <xf numFmtId="49" fontId="12" fillId="0" borderId="4" xfId="0" applyNumberFormat="1" applyFont="1" applyFill="1" applyBorder="1" applyAlignment="1">
      <alignment horizontal="center" wrapText="1"/>
    </xf>
    <xf numFmtId="0" fontId="15" fillId="0" borderId="0" xfId="0" applyFont="1" applyFill="1" applyBorder="1" applyAlignment="1"/>
    <xf numFmtId="49" fontId="12" fillId="0" borderId="7" xfId="0" applyNumberFormat="1" applyFont="1" applyFill="1" applyBorder="1" applyAlignment="1">
      <alignment horizontal="center" wrapText="1"/>
    </xf>
    <xf numFmtId="49" fontId="12" fillId="0" borderId="8" xfId="0" applyNumberFormat="1" applyFont="1" applyFill="1" applyBorder="1" applyAlignment="1">
      <alignment horizontal="center" wrapText="1"/>
    </xf>
    <xf numFmtId="49" fontId="12" fillId="0" borderId="9" xfId="0" applyNumberFormat="1" applyFont="1" applyFill="1" applyBorder="1" applyAlignment="1">
      <alignment horizontal="center" wrapText="1"/>
    </xf>
    <xf numFmtId="0" fontId="20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/>
    </xf>
    <xf numFmtId="0" fontId="23" fillId="0" borderId="1" xfId="0" applyFont="1" applyBorder="1" applyAlignment="1">
      <alignment horizontal="center"/>
    </xf>
    <xf numFmtId="49" fontId="13" fillId="0" borderId="13" xfId="0" applyNumberFormat="1" applyFont="1" applyFill="1" applyBorder="1" applyAlignment="1">
      <alignment horizontal="center" vertical="center" wrapText="1"/>
    </xf>
    <xf numFmtId="49" fontId="13" fillId="0" borderId="18" xfId="0" applyNumberFormat="1" applyFont="1" applyFill="1" applyBorder="1" applyAlignment="1">
      <alignment horizontal="center" vertical="center" wrapText="1"/>
    </xf>
    <xf numFmtId="49" fontId="13" fillId="0" borderId="22" xfId="0" applyNumberFormat="1" applyFont="1" applyFill="1" applyBorder="1" applyAlignment="1">
      <alignment horizontal="center" vertical="center" wrapText="1"/>
    </xf>
    <xf numFmtId="49" fontId="13" fillId="0" borderId="14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23" xfId="0" applyNumberFormat="1" applyFont="1" applyFill="1" applyBorder="1" applyAlignment="1">
      <alignment horizontal="center" vertical="center" wrapText="1"/>
    </xf>
    <xf numFmtId="49" fontId="10" fillId="12" borderId="32" xfId="0" applyNumberFormat="1" applyFont="1" applyFill="1" applyBorder="1" applyAlignment="1">
      <alignment horizontal="center" vertical="center" wrapText="1"/>
    </xf>
    <xf numFmtId="49" fontId="10" fillId="12" borderId="18" xfId="0" applyNumberFormat="1" applyFont="1" applyFill="1" applyBorder="1" applyAlignment="1">
      <alignment horizontal="center" vertical="center" wrapText="1"/>
    </xf>
    <xf numFmtId="49" fontId="10" fillId="12" borderId="31" xfId="0" applyNumberFormat="1" applyFont="1" applyFill="1" applyBorder="1" applyAlignment="1">
      <alignment horizontal="center" vertical="center" wrapText="1"/>
    </xf>
    <xf numFmtId="49" fontId="10" fillId="12" borderId="14" xfId="0" applyNumberFormat="1" applyFont="1" applyFill="1" applyBorder="1" applyAlignment="1">
      <alignment horizontal="center" vertical="center" wrapText="1"/>
    </xf>
    <xf numFmtId="49" fontId="14" fillId="12" borderId="19" xfId="0" applyNumberFormat="1" applyFont="1" applyFill="1" applyBorder="1" applyAlignment="1">
      <alignment horizontal="center" vertical="center" wrapText="1"/>
    </xf>
    <xf numFmtId="49" fontId="14" fillId="12" borderId="23" xfId="0" applyNumberFormat="1" applyFont="1" applyFill="1" applyBorder="1" applyAlignment="1">
      <alignment horizontal="center" vertical="center" wrapText="1"/>
    </xf>
    <xf numFmtId="49" fontId="10" fillId="10" borderId="14" xfId="0" applyNumberFormat="1" applyFont="1" applyFill="1" applyBorder="1" applyAlignment="1">
      <alignment horizontal="center" vertical="center" wrapText="1"/>
    </xf>
    <xf numFmtId="49" fontId="10" fillId="10" borderId="19" xfId="0" applyNumberFormat="1" applyFont="1" applyFill="1" applyBorder="1" applyAlignment="1">
      <alignment horizontal="center" vertical="center" wrapText="1"/>
    </xf>
    <xf numFmtId="49" fontId="10" fillId="10" borderId="23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18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center" vertical="center" wrapText="1"/>
    </xf>
    <xf numFmtId="49" fontId="10" fillId="11" borderId="18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49" fontId="10" fillId="12" borderId="13" xfId="0" applyNumberFormat="1" applyFont="1" applyFill="1" applyBorder="1" applyAlignment="1">
      <alignment horizontal="center" vertical="center" wrapText="1"/>
    </xf>
    <xf numFmtId="49" fontId="10" fillId="12" borderId="22" xfId="0" applyNumberFormat="1" applyFont="1" applyFill="1" applyBorder="1" applyAlignment="1">
      <alignment horizontal="center" vertical="center" wrapText="1"/>
    </xf>
    <xf numFmtId="49" fontId="27" fillId="11" borderId="13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9" fillId="0" borderId="0" xfId="0" applyFont="1" applyFill="1" applyBorder="1" applyAlignment="1"/>
    <xf numFmtId="0" fontId="0" fillId="0" borderId="0" xfId="0" applyAlignment="1"/>
    <xf numFmtId="49" fontId="10" fillId="12" borderId="36" xfId="0" applyNumberFormat="1" applyFont="1" applyFill="1" applyBorder="1" applyAlignment="1">
      <alignment horizontal="center" vertical="center" wrapText="1"/>
    </xf>
    <xf numFmtId="49" fontId="14" fillId="12" borderId="37" xfId="0" applyNumberFormat="1" applyFont="1" applyFill="1" applyBorder="1" applyAlignment="1">
      <alignment horizontal="center" vertical="center" wrapText="1"/>
    </xf>
    <xf numFmtId="49" fontId="14" fillId="12" borderId="38" xfId="0" applyNumberFormat="1" applyFont="1" applyFill="1" applyBorder="1" applyAlignment="1">
      <alignment horizontal="center" vertical="center" wrapText="1"/>
    </xf>
    <xf numFmtId="49" fontId="27" fillId="11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3" fillId="12" borderId="14" xfId="0" applyFont="1" applyFill="1" applyBorder="1" applyAlignment="1">
      <alignment horizontal="center" vertical="center" wrapText="1"/>
    </xf>
    <xf numFmtId="0" fontId="33" fillId="12" borderId="19" xfId="0" applyFont="1" applyFill="1" applyBorder="1" applyAlignment="1">
      <alignment horizontal="center" vertical="center" wrapText="1"/>
    </xf>
    <xf numFmtId="0" fontId="33" fillId="12" borderId="23" xfId="0" applyFont="1" applyFill="1" applyBorder="1" applyAlignment="1">
      <alignment horizontal="center" vertical="center" wrapText="1"/>
    </xf>
    <xf numFmtId="0" fontId="33" fillId="12" borderId="14" xfId="0" applyFont="1" applyFill="1" applyBorder="1" applyAlignment="1">
      <alignment horizontal="center" vertical="center"/>
    </xf>
    <xf numFmtId="0" fontId="33" fillId="12" borderId="19" xfId="0" applyFont="1" applyFill="1" applyBorder="1" applyAlignment="1">
      <alignment horizontal="center" vertical="center"/>
    </xf>
    <xf numFmtId="0" fontId="33" fillId="12" borderId="23" xfId="0" applyFont="1" applyFill="1" applyBorder="1" applyAlignment="1">
      <alignment horizontal="center" vertical="center"/>
    </xf>
    <xf numFmtId="0" fontId="33" fillId="11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33" fillId="10" borderId="14" xfId="0" applyFont="1" applyFill="1" applyBorder="1" applyAlignment="1">
      <alignment horizontal="center" vertical="center" wrapText="1"/>
    </xf>
    <xf numFmtId="0" fontId="33" fillId="10" borderId="19" xfId="0" applyFont="1" applyFill="1" applyBorder="1" applyAlignment="1">
      <alignment horizontal="center" vertical="center" wrapText="1"/>
    </xf>
    <xf numFmtId="0" fontId="33" fillId="10" borderId="23" xfId="0" applyFont="1" applyFill="1" applyBorder="1" applyAlignment="1">
      <alignment horizontal="center" vertical="center" wrapText="1"/>
    </xf>
    <xf numFmtId="0" fontId="33" fillId="10" borderId="14" xfId="0" applyFont="1" applyFill="1" applyBorder="1" applyAlignment="1">
      <alignment horizontal="center" vertical="center"/>
    </xf>
    <xf numFmtId="0" fontId="33" fillId="10" borderId="19" xfId="0" applyFont="1" applyFill="1" applyBorder="1" applyAlignment="1">
      <alignment horizontal="center" vertical="center"/>
    </xf>
    <xf numFmtId="0" fontId="33" fillId="10" borderId="23" xfId="0" applyFont="1" applyFill="1" applyBorder="1" applyAlignment="1">
      <alignment horizontal="center" vertical="center"/>
    </xf>
    <xf numFmtId="49" fontId="10" fillId="11" borderId="10" xfId="0" applyNumberFormat="1" applyFont="1" applyFill="1" applyBorder="1" applyAlignment="1">
      <alignment horizontal="center" vertical="center" wrapText="1"/>
    </xf>
    <xf numFmtId="0" fontId="35" fillId="0" borderId="10" xfId="0" applyFont="1" applyBorder="1" applyAlignment="1"/>
    <xf numFmtId="0" fontId="33" fillId="14" borderId="14" xfId="0" applyFont="1" applyFill="1" applyBorder="1" applyAlignment="1">
      <alignment horizontal="center" vertical="center" wrapText="1"/>
    </xf>
    <xf numFmtId="0" fontId="33" fillId="14" borderId="19" xfId="0" applyFont="1" applyFill="1" applyBorder="1" applyAlignment="1">
      <alignment horizontal="center" vertical="center" wrapText="1"/>
    </xf>
    <xf numFmtId="0" fontId="33" fillId="14" borderId="23" xfId="0" applyFont="1" applyFill="1" applyBorder="1" applyAlignment="1">
      <alignment horizontal="center" vertical="center" wrapText="1"/>
    </xf>
    <xf numFmtId="0" fontId="10" fillId="14" borderId="14" xfId="0" applyFont="1" applyFill="1" applyBorder="1" applyAlignment="1">
      <alignment horizontal="center" vertical="center"/>
    </xf>
    <xf numFmtId="0" fontId="10" fillId="14" borderId="19" xfId="0" applyFont="1" applyFill="1" applyBorder="1" applyAlignment="1">
      <alignment horizontal="center" vertical="center"/>
    </xf>
    <xf numFmtId="0" fontId="10" fillId="14" borderId="2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33" fillId="14" borderId="14" xfId="0" applyFont="1" applyFill="1" applyBorder="1" applyAlignment="1">
      <alignment horizontal="center" vertical="center"/>
    </xf>
    <xf numFmtId="0" fontId="33" fillId="14" borderId="19" xfId="0" applyFont="1" applyFill="1" applyBorder="1" applyAlignment="1">
      <alignment horizontal="center" vertical="center"/>
    </xf>
    <xf numFmtId="0" fontId="33" fillId="14" borderId="23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center" vertical="center"/>
    </xf>
    <xf numFmtId="0" fontId="10" fillId="10" borderId="14" xfId="0" applyFont="1" applyFill="1" applyBorder="1" applyAlignment="1">
      <alignment horizontal="center" vertical="center" wrapText="1"/>
    </xf>
    <xf numFmtId="0" fontId="10" fillId="10" borderId="19" xfId="0" applyFont="1" applyFill="1" applyBorder="1" applyAlignment="1">
      <alignment horizontal="center" vertical="center" wrapText="1"/>
    </xf>
    <xf numFmtId="0" fontId="10" fillId="10" borderId="23" xfId="0" applyFont="1" applyFill="1" applyBorder="1" applyAlignment="1">
      <alignment horizontal="center" vertical="center" wrapText="1"/>
    </xf>
    <xf numFmtId="0" fontId="9" fillId="0" borderId="10" xfId="0" applyFont="1" applyBorder="1" applyAlignment="1"/>
    <xf numFmtId="165" fontId="25" fillId="12" borderId="5" xfId="1" applyNumberFormat="1" applyFont="1" applyFill="1" applyBorder="1" applyAlignment="1">
      <alignment horizontal="center" vertical="center"/>
    </xf>
    <xf numFmtId="165" fontId="25" fillId="12" borderId="25" xfId="1" applyNumberFormat="1" applyFont="1" applyFill="1" applyBorder="1" applyAlignment="1">
      <alignment horizontal="center" vertical="center"/>
    </xf>
    <xf numFmtId="165" fontId="25" fillId="12" borderId="16" xfId="1" applyNumberFormat="1" applyFont="1" applyFill="1" applyBorder="1" applyAlignment="1">
      <alignment horizontal="center" vertical="center"/>
    </xf>
  </cellXfs>
  <cellStyles count="4">
    <cellStyle name="Comma" xfId="1" builtinId="3"/>
    <cellStyle name="Good" xfId="2" builtinId="26"/>
    <cellStyle name="Normal" xfId="0" builtinId="0"/>
    <cellStyle name="Normal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workbookViewId="0">
      <selection activeCell="D29" sqref="D29"/>
    </sheetView>
  </sheetViews>
  <sheetFormatPr defaultRowHeight="15" x14ac:dyDescent="0.25"/>
  <cols>
    <col min="1" max="1" width="46.5703125" customWidth="1"/>
    <col min="2" max="2" width="13.85546875" customWidth="1"/>
  </cols>
  <sheetData>
    <row r="1" spans="1:14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0.25" x14ac:dyDescent="0.3">
      <c r="A4" s="1"/>
      <c r="B4" s="262" t="s">
        <v>0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</row>
    <row r="5" spans="1:14" ht="19.5" thickBot="1" x14ac:dyDescent="0.35">
      <c r="A5" s="1"/>
      <c r="B5" s="263" t="s">
        <v>1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</row>
    <row r="6" spans="1:14" ht="16.5" thickBot="1" x14ac:dyDescent="0.3">
      <c r="A6" s="4"/>
      <c r="B6" s="5"/>
      <c r="C6" s="265" t="s">
        <v>2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</row>
    <row r="7" spans="1:14" ht="16.5" customHeight="1" thickTop="1" x14ac:dyDescent="0.25">
      <c r="A7" s="3"/>
      <c r="B7" s="3"/>
      <c r="C7" s="266" t="s">
        <v>3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8"/>
    </row>
    <row r="8" spans="1:14" ht="26.25" x14ac:dyDescent="0.25">
      <c r="A8" s="6" t="s">
        <v>4</v>
      </c>
      <c r="B8" s="6" t="s">
        <v>5</v>
      </c>
      <c r="C8" s="7">
        <v>43466</v>
      </c>
      <c r="D8" s="7">
        <v>43497</v>
      </c>
      <c r="E8" s="7">
        <v>43525</v>
      </c>
      <c r="F8" s="7">
        <v>43556</v>
      </c>
      <c r="G8" s="7">
        <v>43586</v>
      </c>
      <c r="H8" s="7">
        <v>43617</v>
      </c>
      <c r="I8" s="7">
        <v>43647</v>
      </c>
      <c r="J8" s="7">
        <v>43678</v>
      </c>
      <c r="K8" s="7">
        <v>43709</v>
      </c>
      <c r="L8" s="7">
        <v>43739</v>
      </c>
      <c r="M8" s="7">
        <v>43770</v>
      </c>
      <c r="N8" s="7">
        <v>43800</v>
      </c>
    </row>
    <row r="9" spans="1:14" x14ac:dyDescent="0.25">
      <c r="A9" s="16" t="s">
        <v>6</v>
      </c>
      <c r="B9" s="17">
        <v>1</v>
      </c>
      <c r="C9" s="48">
        <v>7.8442292809486391E-2</v>
      </c>
      <c r="D9" s="48">
        <v>0.17742476344108582</v>
      </c>
      <c r="E9" s="48">
        <v>0.20602472186088561</v>
      </c>
      <c r="F9" s="48">
        <v>0.75654229640960691</v>
      </c>
      <c r="G9" s="48">
        <v>0.66484298229217531</v>
      </c>
      <c r="H9" s="48">
        <v>0.87857841968536377</v>
      </c>
      <c r="I9" s="48">
        <v>0.67711259841918947</v>
      </c>
      <c r="J9" s="48">
        <v>0.85249639987945558</v>
      </c>
      <c r="K9" s="48">
        <v>1.150779061317444</v>
      </c>
      <c r="L9" s="48">
        <v>0.81677083492279057</v>
      </c>
      <c r="M9" s="48">
        <v>0.13474496603012084</v>
      </c>
      <c r="N9" s="48">
        <v>0.13676579654216767</v>
      </c>
    </row>
    <row r="10" spans="1:14" ht="23.25" customHeight="1" x14ac:dyDescent="0.25">
      <c r="A10" s="18" t="s">
        <v>7</v>
      </c>
      <c r="B10" s="19">
        <v>1</v>
      </c>
      <c r="C10" s="49">
        <v>0</v>
      </c>
      <c r="D10" s="49">
        <v>0</v>
      </c>
      <c r="E10" s="49">
        <v>0</v>
      </c>
      <c r="F10" s="49">
        <v>0</v>
      </c>
      <c r="G10" s="49">
        <v>2.2689309999999998</v>
      </c>
      <c r="H10" s="49">
        <v>2.2689309999999998</v>
      </c>
      <c r="I10" s="49">
        <v>2.2689309999999998</v>
      </c>
      <c r="J10" s="49">
        <v>2.2689309999999998</v>
      </c>
      <c r="K10" s="49">
        <v>2.2689309999999998</v>
      </c>
      <c r="L10" s="49">
        <v>2.2689309999999998</v>
      </c>
      <c r="M10" s="49">
        <v>0</v>
      </c>
      <c r="N10" s="49">
        <v>0</v>
      </c>
    </row>
    <row r="11" spans="1:14" x14ac:dyDescent="0.25">
      <c r="A11" s="16" t="s">
        <v>8</v>
      </c>
      <c r="B11" s="17">
        <v>1</v>
      </c>
      <c r="C11" s="48">
        <v>0</v>
      </c>
      <c r="D11" s="48">
        <v>0</v>
      </c>
      <c r="E11" s="48">
        <v>0</v>
      </c>
      <c r="F11" s="48">
        <v>0</v>
      </c>
      <c r="G11" s="48">
        <v>0.69779380000000002</v>
      </c>
      <c r="H11" s="48">
        <v>0.69779380000000002</v>
      </c>
      <c r="I11" s="48">
        <v>0.69779380000000002</v>
      </c>
      <c r="J11" s="48">
        <v>0.69779380000000002</v>
      </c>
      <c r="K11" s="48">
        <v>0.69779380000000002</v>
      </c>
      <c r="L11" s="48">
        <v>0.69779380000000002</v>
      </c>
      <c r="M11" s="48">
        <v>0</v>
      </c>
      <c r="N11" s="48">
        <v>0</v>
      </c>
    </row>
    <row r="12" spans="1:14" ht="22.5" customHeight="1" x14ac:dyDescent="0.25">
      <c r="A12" s="18" t="s">
        <v>9</v>
      </c>
      <c r="B12" s="19">
        <v>1</v>
      </c>
      <c r="C12" s="49">
        <v>0</v>
      </c>
      <c r="D12" s="49">
        <v>0</v>
      </c>
      <c r="E12" s="49">
        <v>0</v>
      </c>
      <c r="F12" s="49">
        <v>0</v>
      </c>
      <c r="G12" s="49">
        <v>2.523218</v>
      </c>
      <c r="H12" s="49">
        <v>1.1451169999999999</v>
      </c>
      <c r="I12" s="49">
        <v>6.2273359999999993</v>
      </c>
      <c r="J12" s="49">
        <v>8.6112710000000003</v>
      </c>
      <c r="K12" s="49">
        <v>10.568145999999999</v>
      </c>
      <c r="L12" s="49">
        <v>6.2179389999999994</v>
      </c>
      <c r="M12" s="49">
        <v>0</v>
      </c>
      <c r="N12" s="49">
        <v>0</v>
      </c>
    </row>
    <row r="13" spans="1:14" x14ac:dyDescent="0.25">
      <c r="A13" s="16" t="s">
        <v>10</v>
      </c>
      <c r="B13" s="17">
        <v>1</v>
      </c>
      <c r="C13" s="48">
        <v>4.5029777952604837</v>
      </c>
      <c r="D13" s="48">
        <v>4.5871071291501844</v>
      </c>
      <c r="E13" s="48">
        <v>4.7333162359780721</v>
      </c>
      <c r="F13" s="48">
        <v>15.152723662642572</v>
      </c>
      <c r="G13" s="48">
        <v>16.069649169257787</v>
      </c>
      <c r="H13" s="48">
        <v>15.804475296699595</v>
      </c>
      <c r="I13" s="48">
        <v>17.283314277311014</v>
      </c>
      <c r="J13" s="48">
        <v>18.490253586520897</v>
      </c>
      <c r="K13" s="48">
        <v>19.19962497937717</v>
      </c>
      <c r="L13" s="48">
        <v>18.996690798180953</v>
      </c>
      <c r="M13" s="48">
        <v>5.6131519472215858</v>
      </c>
      <c r="N13" s="48">
        <v>5.6324697175422376</v>
      </c>
    </row>
    <row r="14" spans="1:14" ht="26.25" customHeight="1" x14ac:dyDescent="0.25">
      <c r="A14" s="20" t="s">
        <v>11</v>
      </c>
      <c r="B14" s="21"/>
      <c r="C14" s="22">
        <v>4.5814200880699705</v>
      </c>
      <c r="D14" s="22">
        <v>4.7645318925912701</v>
      </c>
      <c r="E14" s="22">
        <v>4.939340957838958</v>
      </c>
      <c r="F14" s="22">
        <v>15.909265959052179</v>
      </c>
      <c r="G14" s="22">
        <v>22.224434951549959</v>
      </c>
      <c r="H14" s="22">
        <v>20.794895516384958</v>
      </c>
      <c r="I14" s="22">
        <v>27.154487675730202</v>
      </c>
      <c r="J14" s="22">
        <v>30.920745786400353</v>
      </c>
      <c r="K14" s="22">
        <v>33.885274840694613</v>
      </c>
      <c r="L14" s="22">
        <v>28.998125433103745</v>
      </c>
      <c r="M14" s="22">
        <v>5.747896913251707</v>
      </c>
      <c r="N14" s="22">
        <v>5.7692355140844054</v>
      </c>
    </row>
    <row r="15" spans="1:14" x14ac:dyDescent="0.25">
      <c r="A15" s="4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x14ac:dyDescent="0.25">
      <c r="A16" s="261" t="s">
        <v>12</v>
      </c>
      <c r="B16" s="261"/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</row>
    <row r="17" spans="1:14" x14ac:dyDescent="0.25">
      <c r="A17" s="261" t="s">
        <v>13</v>
      </c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</row>
    <row r="18" spans="1:14" x14ac:dyDescent="0.25">
      <c r="A18" s="261" t="s">
        <v>14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</row>
    <row r="19" spans="1:14" x14ac:dyDescent="0.25">
      <c r="A19" s="3" t="s">
        <v>15</v>
      </c>
      <c r="B19" s="12"/>
      <c r="C19" s="12"/>
      <c r="D19" s="12"/>
      <c r="E19" s="12"/>
      <c r="F19" s="12"/>
      <c r="G19" s="13"/>
      <c r="H19" s="12"/>
      <c r="I19" s="13"/>
      <c r="J19" s="12"/>
      <c r="K19" s="13"/>
      <c r="L19" s="12"/>
      <c r="M19" s="12"/>
      <c r="N19" s="12"/>
    </row>
    <row r="20" spans="1:14" x14ac:dyDescent="0.25">
      <c r="A20" s="3"/>
      <c r="B20" s="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5">
      <c r="A21" s="3"/>
      <c r="B21" s="3"/>
      <c r="C21" s="12"/>
      <c r="D21" s="12"/>
      <c r="E21" s="12"/>
      <c r="F21" s="12"/>
      <c r="G21" s="13"/>
      <c r="H21" s="12"/>
      <c r="I21" s="13"/>
      <c r="J21" s="12"/>
      <c r="K21" s="13"/>
      <c r="L21" s="12"/>
      <c r="M21" s="12"/>
      <c r="N21" s="12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26.25" x14ac:dyDescent="0.25">
      <c r="A24" s="6" t="s">
        <v>4</v>
      </c>
      <c r="B24" s="6" t="s">
        <v>5</v>
      </c>
      <c r="C24" s="7">
        <v>43466</v>
      </c>
      <c r="D24" s="7">
        <v>43497</v>
      </c>
      <c r="E24" s="7">
        <v>43525</v>
      </c>
      <c r="F24" s="7">
        <v>43556</v>
      </c>
      <c r="G24" s="7">
        <v>43586</v>
      </c>
      <c r="H24" s="7">
        <v>43617</v>
      </c>
      <c r="I24" s="7">
        <v>43647</v>
      </c>
      <c r="J24" s="7">
        <v>43678</v>
      </c>
      <c r="K24" s="7">
        <v>43709</v>
      </c>
      <c r="L24" s="7">
        <v>43739</v>
      </c>
      <c r="M24" s="7">
        <v>43770</v>
      </c>
      <c r="N24" s="7">
        <v>43800</v>
      </c>
    </row>
    <row r="25" spans="1:14" x14ac:dyDescent="0.25">
      <c r="A25" s="23" t="s">
        <v>16</v>
      </c>
      <c r="B25" s="24" t="s">
        <v>17</v>
      </c>
      <c r="C25" s="25">
        <v>7.6194181442260742</v>
      </c>
      <c r="D25" s="25">
        <v>7.7399435043334961</v>
      </c>
      <c r="E25" s="25">
        <v>7.8232345581054688</v>
      </c>
      <c r="F25" s="25">
        <v>13.325789451599121</v>
      </c>
      <c r="G25" s="25">
        <v>13.498785018920898</v>
      </c>
      <c r="H25" s="25">
        <v>13.231851577758789</v>
      </c>
      <c r="I25" s="25">
        <v>15.365592002868652</v>
      </c>
      <c r="J25" s="25">
        <v>16.094236373901367</v>
      </c>
      <c r="K25" s="25">
        <v>17.19526481628418</v>
      </c>
      <c r="L25" s="25">
        <v>15.33928394317627</v>
      </c>
      <c r="M25" s="25">
        <v>8.5521430969238281</v>
      </c>
      <c r="N25" s="25">
        <v>7.567695140838623</v>
      </c>
    </row>
    <row r="26" spans="1:14" x14ac:dyDescent="0.25">
      <c r="A26" s="23" t="s">
        <v>18</v>
      </c>
      <c r="B26" s="24" t="s">
        <v>19</v>
      </c>
      <c r="C26" s="25">
        <v>1.2145355939865112</v>
      </c>
      <c r="D26" s="25">
        <v>1.21962571144104</v>
      </c>
      <c r="E26" s="25">
        <v>1.2162652015686035</v>
      </c>
      <c r="F26" s="25">
        <v>0.43031871318817139</v>
      </c>
      <c r="G26" s="25">
        <v>0.43815308809280396</v>
      </c>
      <c r="H26" s="25">
        <v>0.43193879723548889</v>
      </c>
      <c r="I26" s="25">
        <v>0.49692070484161377</v>
      </c>
      <c r="J26" s="25">
        <v>0.52178335189819336</v>
      </c>
      <c r="K26" s="25">
        <v>0.5530354380607605</v>
      </c>
      <c r="L26" s="25">
        <v>0.48404315114021301</v>
      </c>
      <c r="M26" s="25">
        <v>1.3162142038345337</v>
      </c>
      <c r="N26" s="25">
        <v>1.2237234115600586</v>
      </c>
    </row>
    <row r="27" spans="1:14" x14ac:dyDescent="0.25">
      <c r="A27" s="23" t="s">
        <v>20</v>
      </c>
      <c r="B27" s="24" t="s">
        <v>19</v>
      </c>
      <c r="C27" s="25">
        <v>0</v>
      </c>
      <c r="D27" s="25">
        <v>0</v>
      </c>
      <c r="E27" s="25">
        <v>0</v>
      </c>
      <c r="F27" s="25">
        <v>0</v>
      </c>
      <c r="G27" s="25">
        <v>1.53</v>
      </c>
      <c r="H27" s="25">
        <v>1.4500000000000002</v>
      </c>
      <c r="I27" s="25">
        <v>1.6800000000000002</v>
      </c>
      <c r="J27" s="25">
        <v>1.8599999999999999</v>
      </c>
      <c r="K27" s="25">
        <v>2.0499999999999998</v>
      </c>
      <c r="L27" s="25">
        <v>1.9</v>
      </c>
      <c r="M27" s="25">
        <v>0</v>
      </c>
      <c r="N27" s="25">
        <v>0</v>
      </c>
    </row>
    <row r="28" spans="1:14" x14ac:dyDescent="0.25">
      <c r="A28" s="23" t="s">
        <v>21</v>
      </c>
      <c r="B28" s="24" t="s">
        <v>19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</row>
    <row r="29" spans="1:14" x14ac:dyDescent="0.25">
      <c r="A29" s="23" t="s">
        <v>22</v>
      </c>
      <c r="B29" s="24" t="s">
        <v>19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</row>
    <row r="30" spans="1:14" x14ac:dyDescent="0.25">
      <c r="A30" s="23" t="s">
        <v>23</v>
      </c>
      <c r="B30" s="24" t="s">
        <v>19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</row>
    <row r="31" spans="1:14" x14ac:dyDescent="0.25">
      <c r="A31" s="23" t="s">
        <v>24</v>
      </c>
      <c r="B31" s="24" t="s">
        <v>19</v>
      </c>
      <c r="C31" s="25">
        <v>0.28398393108009545</v>
      </c>
      <c r="D31" s="25">
        <v>0.2808293965477815</v>
      </c>
      <c r="E31" s="25">
        <v>0.37820808726124405</v>
      </c>
      <c r="F31" s="25">
        <v>3.4203191157279105</v>
      </c>
      <c r="G31" s="25">
        <v>3.6452425137207842</v>
      </c>
      <c r="H31" s="25">
        <v>3.5956259226594378</v>
      </c>
      <c r="I31" s="25">
        <v>4.4157541622319849</v>
      </c>
      <c r="J31" s="25">
        <v>4.6563694886820191</v>
      </c>
      <c r="K31" s="25">
        <v>4.7958836671770992</v>
      </c>
      <c r="L31" s="25">
        <v>4.2062557535423029</v>
      </c>
      <c r="M31" s="25">
        <v>0.27926209058904305</v>
      </c>
      <c r="N31" s="25">
        <v>0.266646311402505</v>
      </c>
    </row>
    <row r="32" spans="1:14" x14ac:dyDescent="0.25">
      <c r="A32" s="23" t="s">
        <v>25</v>
      </c>
      <c r="B32" s="24" t="s">
        <v>19</v>
      </c>
      <c r="C32" s="25">
        <v>0.3735087513923645</v>
      </c>
      <c r="D32" s="25">
        <v>0.31335890293121338</v>
      </c>
      <c r="E32" s="25">
        <v>0.2807748019695282</v>
      </c>
      <c r="F32" s="25">
        <v>0.48876655101776123</v>
      </c>
      <c r="G32" s="25">
        <v>0.67171531915664673</v>
      </c>
      <c r="H32" s="25">
        <v>0.8646625280380249</v>
      </c>
      <c r="I32" s="25">
        <v>1.1668823957443237</v>
      </c>
      <c r="J32" s="25">
        <v>1.3585089445114136</v>
      </c>
      <c r="K32" s="25">
        <v>1.4029027223587036</v>
      </c>
      <c r="L32" s="25">
        <v>0.89071333408355713</v>
      </c>
      <c r="M32" s="25">
        <v>0.36556917428970337</v>
      </c>
      <c r="N32" s="25">
        <v>0.37006166577339172</v>
      </c>
    </row>
    <row r="33" spans="1:14" ht="21.75" customHeight="1" x14ac:dyDescent="0.25">
      <c r="A33" s="20" t="s">
        <v>26</v>
      </c>
      <c r="B33" s="21"/>
      <c r="C33" s="22">
        <v>9.4914464206850457</v>
      </c>
      <c r="D33" s="22">
        <v>9.5537575152535315</v>
      </c>
      <c r="E33" s="22">
        <v>9.6984826489048448</v>
      </c>
      <c r="F33" s="22">
        <v>17.665193831532964</v>
      </c>
      <c r="G33" s="22">
        <v>19.783895939891131</v>
      </c>
      <c r="H33" s="22">
        <v>19.574078825691739</v>
      </c>
      <c r="I33" s="22">
        <v>23.125149265686574</v>
      </c>
      <c r="J33" s="22">
        <v>24.490898158992991</v>
      </c>
      <c r="K33" s="22">
        <v>25.997086643880742</v>
      </c>
      <c r="L33" s="22">
        <v>22.820296181942339</v>
      </c>
      <c r="M33" s="22">
        <v>10.513188565637108</v>
      </c>
      <c r="N33" s="22">
        <v>9.4281265295745786</v>
      </c>
    </row>
  </sheetData>
  <mergeCells count="7">
    <mergeCell ref="A18:N18"/>
    <mergeCell ref="B4:N4"/>
    <mergeCell ref="B5:N5"/>
    <mergeCell ref="C6:N6"/>
    <mergeCell ref="C7:N7"/>
    <mergeCell ref="A16:N16"/>
    <mergeCell ref="A17:N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tabSelected="1" workbookViewId="0">
      <selection activeCell="H34" sqref="H34"/>
    </sheetView>
  </sheetViews>
  <sheetFormatPr defaultRowHeight="15" x14ac:dyDescent="0.25"/>
  <cols>
    <col min="1" max="1" width="47.85546875" customWidth="1"/>
    <col min="2" max="2" width="15.5703125" customWidth="1"/>
  </cols>
  <sheetData>
    <row r="1" spans="1:15" x14ac:dyDescent="0.25">
      <c r="A1" s="26"/>
      <c r="B1" s="269" t="s">
        <v>27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</row>
    <row r="2" spans="1:15" x14ac:dyDescent="0.25">
      <c r="A2" s="26"/>
      <c r="B2" s="26"/>
      <c r="C2" s="27">
        <v>1.0960000000000001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20.25" x14ac:dyDescent="0.3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4"/>
    </row>
    <row r="4" spans="1:15" ht="20.25" x14ac:dyDescent="0.3">
      <c r="A4" s="27"/>
      <c r="B4" s="262" t="s">
        <v>0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14"/>
    </row>
    <row r="5" spans="1:15" ht="19.5" thickBot="1" x14ac:dyDescent="0.35">
      <c r="A5" s="27"/>
      <c r="B5" s="263" t="s">
        <v>1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15"/>
    </row>
    <row r="6" spans="1:15" ht="16.5" thickBot="1" x14ac:dyDescent="0.3">
      <c r="A6" s="29"/>
      <c r="B6" s="30"/>
      <c r="C6" s="265" t="s">
        <v>2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7"/>
    </row>
    <row r="7" spans="1:15" ht="17.25" customHeight="1" thickTop="1" thickBot="1" x14ac:dyDescent="0.3">
      <c r="A7" s="28"/>
      <c r="B7" s="28"/>
      <c r="C7" s="270" t="s">
        <v>3</v>
      </c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2"/>
      <c r="O7" s="28"/>
    </row>
    <row r="8" spans="1:15" ht="16.5" thickTop="1" thickBot="1" x14ac:dyDescent="0.3">
      <c r="A8" s="31" t="s">
        <v>4</v>
      </c>
      <c r="B8" s="40" t="s">
        <v>5</v>
      </c>
      <c r="C8" s="41">
        <v>43466</v>
      </c>
      <c r="D8" s="41">
        <v>43497</v>
      </c>
      <c r="E8" s="41">
        <v>43525</v>
      </c>
      <c r="F8" s="41">
        <v>43556</v>
      </c>
      <c r="G8" s="41">
        <v>43586</v>
      </c>
      <c r="H8" s="41">
        <v>43617</v>
      </c>
      <c r="I8" s="41">
        <v>43647</v>
      </c>
      <c r="J8" s="41">
        <v>43678</v>
      </c>
      <c r="K8" s="41">
        <v>43709</v>
      </c>
      <c r="L8" s="41">
        <v>43739</v>
      </c>
      <c r="M8" s="41">
        <v>43770</v>
      </c>
      <c r="N8" s="41">
        <v>43800</v>
      </c>
      <c r="O8" s="28"/>
    </row>
    <row r="9" spans="1:15" x14ac:dyDescent="0.25">
      <c r="A9" s="32" t="s">
        <v>6</v>
      </c>
      <c r="B9" s="44">
        <v>1</v>
      </c>
      <c r="C9" s="46">
        <v>8.5972752919197093E-2</v>
      </c>
      <c r="D9" s="46">
        <v>0.19445754073143007</v>
      </c>
      <c r="E9" s="46">
        <v>0.22580309515953065</v>
      </c>
      <c r="F9" s="46">
        <v>0.82917035686492924</v>
      </c>
      <c r="G9" s="46">
        <v>0.72866790859222419</v>
      </c>
      <c r="H9" s="46">
        <v>0.96292194797515873</v>
      </c>
      <c r="I9" s="46">
        <v>0.74211540786743169</v>
      </c>
      <c r="J9" s="46">
        <v>0.93433605426788335</v>
      </c>
      <c r="K9" s="46">
        <v>1.2612538512039186</v>
      </c>
      <c r="L9" s="46">
        <v>0.89518083507537849</v>
      </c>
      <c r="M9" s="46">
        <v>0.14768048276901247</v>
      </c>
      <c r="N9" s="46">
        <v>0.14989531301021577</v>
      </c>
      <c r="O9" s="33"/>
    </row>
    <row r="10" spans="1:15" x14ac:dyDescent="0.25">
      <c r="A10" s="34" t="s">
        <v>7</v>
      </c>
      <c r="B10" s="45">
        <v>1</v>
      </c>
      <c r="C10" s="47">
        <v>0</v>
      </c>
      <c r="D10" s="47">
        <v>0</v>
      </c>
      <c r="E10" s="47">
        <v>0</v>
      </c>
      <c r="F10" s="47">
        <v>0</v>
      </c>
      <c r="G10" s="47">
        <v>2.486748376</v>
      </c>
      <c r="H10" s="47">
        <v>2.486748376</v>
      </c>
      <c r="I10" s="47">
        <v>2.486748376</v>
      </c>
      <c r="J10" s="47">
        <v>2.486748376</v>
      </c>
      <c r="K10" s="47">
        <v>2.486748376</v>
      </c>
      <c r="L10" s="47">
        <v>2.486748376</v>
      </c>
      <c r="M10" s="47">
        <v>0</v>
      </c>
      <c r="N10" s="47">
        <v>0</v>
      </c>
      <c r="O10" s="33"/>
    </row>
    <row r="11" spans="1:15" x14ac:dyDescent="0.25">
      <c r="A11" s="32" t="s">
        <v>8</v>
      </c>
      <c r="B11" s="44">
        <v>1</v>
      </c>
      <c r="C11" s="46">
        <v>0</v>
      </c>
      <c r="D11" s="46">
        <v>0</v>
      </c>
      <c r="E11" s="46">
        <v>0</v>
      </c>
      <c r="F11" s="46">
        <v>0</v>
      </c>
      <c r="G11" s="46">
        <v>0.76478200480000003</v>
      </c>
      <c r="H11" s="46">
        <v>0.76478200480000003</v>
      </c>
      <c r="I11" s="46">
        <v>0.76478200480000003</v>
      </c>
      <c r="J11" s="46">
        <v>0.76478200480000003</v>
      </c>
      <c r="K11" s="46">
        <v>0.76478200480000003</v>
      </c>
      <c r="L11" s="46">
        <v>0.76478200480000003</v>
      </c>
      <c r="M11" s="46">
        <v>0</v>
      </c>
      <c r="N11" s="46">
        <v>0</v>
      </c>
      <c r="O11" s="33"/>
    </row>
    <row r="12" spans="1:15" x14ac:dyDescent="0.25">
      <c r="A12" s="35" t="s">
        <v>9</v>
      </c>
      <c r="B12" s="45">
        <v>1</v>
      </c>
      <c r="C12" s="47">
        <v>0</v>
      </c>
      <c r="D12" s="47">
        <v>0</v>
      </c>
      <c r="E12" s="47">
        <v>0</v>
      </c>
      <c r="F12" s="47">
        <v>0</v>
      </c>
      <c r="G12" s="47">
        <v>2.7654469280000002</v>
      </c>
      <c r="H12" s="47">
        <v>1.255048232</v>
      </c>
      <c r="I12" s="47">
        <v>6.8251602560000002</v>
      </c>
      <c r="J12" s="47">
        <v>9.4379530160000016</v>
      </c>
      <c r="K12" s="47">
        <v>11.582688015999999</v>
      </c>
      <c r="L12" s="47">
        <v>6.814861144</v>
      </c>
      <c r="M12" s="47">
        <v>0</v>
      </c>
      <c r="N12" s="47">
        <v>0</v>
      </c>
      <c r="O12" s="33"/>
    </row>
    <row r="13" spans="1:15" x14ac:dyDescent="0.25">
      <c r="A13" s="8" t="s">
        <v>10</v>
      </c>
      <c r="B13" s="44">
        <v>1</v>
      </c>
      <c r="C13" s="46">
        <v>4.9352636636054905</v>
      </c>
      <c r="D13" s="46">
        <v>5.0274694135486024</v>
      </c>
      <c r="E13" s="46">
        <v>5.1877145946319674</v>
      </c>
      <c r="F13" s="46">
        <v>16.607385134256258</v>
      </c>
      <c r="G13" s="46">
        <v>17.612335489506535</v>
      </c>
      <c r="H13" s="46">
        <v>17.321704925182758</v>
      </c>
      <c r="I13" s="46">
        <v>18.942512447932874</v>
      </c>
      <c r="J13" s="46">
        <v>20.265317930826903</v>
      </c>
      <c r="K13" s="46">
        <v>21.042788977397379</v>
      </c>
      <c r="L13" s="46">
        <v>20.820373114806326</v>
      </c>
      <c r="M13" s="46">
        <v>6.1520145341548584</v>
      </c>
      <c r="N13" s="46">
        <v>6.1731868104262926</v>
      </c>
      <c r="O13" s="33"/>
    </row>
    <row r="14" spans="1:15" ht="24.75" customHeight="1" x14ac:dyDescent="0.25">
      <c r="A14" s="9" t="s">
        <v>11</v>
      </c>
      <c r="B14" s="21"/>
      <c r="C14" s="22">
        <v>5.0212364165246877</v>
      </c>
      <c r="D14" s="22">
        <v>5.2219269542800326</v>
      </c>
      <c r="E14" s="22">
        <v>5.4135176897914983</v>
      </c>
      <c r="F14" s="22">
        <v>17.436555491121187</v>
      </c>
      <c r="G14" s="22">
        <v>24.357980706898758</v>
      </c>
      <c r="H14" s="22">
        <v>22.791205485957917</v>
      </c>
      <c r="I14" s="22">
        <v>29.761318492600306</v>
      </c>
      <c r="J14" s="22">
        <v>33.889137381894784</v>
      </c>
      <c r="K14" s="22">
        <v>37.138261225401294</v>
      </c>
      <c r="L14" s="22">
        <v>31.781945474681706</v>
      </c>
      <c r="M14" s="22">
        <v>6.299695016923871</v>
      </c>
      <c r="N14" s="22">
        <v>6.3230821234365084</v>
      </c>
      <c r="O14" s="33"/>
    </row>
    <row r="15" spans="1:15" x14ac:dyDescent="0.25">
      <c r="A15" s="4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33"/>
    </row>
    <row r="16" spans="1:15" x14ac:dyDescent="0.25">
      <c r="A16" s="261" t="s">
        <v>12</v>
      </c>
      <c r="B16" s="261"/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8"/>
    </row>
    <row r="17" spans="1:15" x14ac:dyDescent="0.25">
      <c r="A17" s="261" t="s">
        <v>13</v>
      </c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8"/>
    </row>
    <row r="18" spans="1:15" x14ac:dyDescent="0.25">
      <c r="A18" s="261" t="s">
        <v>14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3"/>
    </row>
    <row r="19" spans="1:15" x14ac:dyDescent="0.25">
      <c r="A19" s="3" t="s">
        <v>15</v>
      </c>
      <c r="B19" s="28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"/>
    </row>
    <row r="20" spans="1:15" ht="15.75" thickBot="1" x14ac:dyDescent="0.3">
      <c r="A20" s="28"/>
      <c r="B20" s="26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28"/>
    </row>
    <row r="21" spans="1:15" ht="22.5" customHeight="1" thickBot="1" x14ac:dyDescent="0.3">
      <c r="A21" s="31" t="s">
        <v>4</v>
      </c>
      <c r="B21" s="40" t="s">
        <v>5</v>
      </c>
      <c r="C21" s="41">
        <v>43466</v>
      </c>
      <c r="D21" s="41">
        <v>43497</v>
      </c>
      <c r="E21" s="41">
        <v>43525</v>
      </c>
      <c r="F21" s="41">
        <v>43556</v>
      </c>
      <c r="G21" s="41">
        <v>43586</v>
      </c>
      <c r="H21" s="41">
        <v>43617</v>
      </c>
      <c r="I21" s="41">
        <v>43647</v>
      </c>
      <c r="J21" s="41">
        <v>43678</v>
      </c>
      <c r="K21" s="41">
        <v>43709</v>
      </c>
      <c r="L21" s="41">
        <v>43739</v>
      </c>
      <c r="M21" s="41">
        <v>43770</v>
      </c>
      <c r="N21" s="41">
        <v>43800</v>
      </c>
      <c r="O21" s="28"/>
    </row>
    <row r="22" spans="1:15" x14ac:dyDescent="0.25">
      <c r="A22" s="37" t="s">
        <v>28</v>
      </c>
      <c r="B22" s="42" t="s">
        <v>17</v>
      </c>
      <c r="C22" s="43">
        <v>8.3508822860717782</v>
      </c>
      <c r="D22" s="43">
        <v>8.482978080749513</v>
      </c>
      <c r="E22" s="43">
        <v>8.574265075683595</v>
      </c>
      <c r="F22" s="43">
        <v>14.605065238952637</v>
      </c>
      <c r="G22" s="43">
        <v>14.794668380737306</v>
      </c>
      <c r="H22" s="43">
        <v>14.502109329223634</v>
      </c>
      <c r="I22" s="43">
        <v>16.840688835144043</v>
      </c>
      <c r="J22" s="43">
        <v>17.639283065795901</v>
      </c>
      <c r="K22" s="43">
        <v>18.846010238647462</v>
      </c>
      <c r="L22" s="43">
        <v>16.811855201721194</v>
      </c>
      <c r="M22" s="43">
        <v>9.3731488342285161</v>
      </c>
      <c r="N22" s="43">
        <v>8.2941938743591308</v>
      </c>
      <c r="O22" s="38"/>
    </row>
    <row r="23" spans="1:15" x14ac:dyDescent="0.25">
      <c r="A23" s="39" t="s">
        <v>29</v>
      </c>
      <c r="B23" s="42" t="s">
        <v>19</v>
      </c>
      <c r="C23" s="43">
        <v>1.3311310110092165</v>
      </c>
      <c r="D23" s="43">
        <v>1.3367097797393799</v>
      </c>
      <c r="E23" s="43">
        <v>1.3330266609191896</v>
      </c>
      <c r="F23" s="43">
        <v>0.47162930965423588</v>
      </c>
      <c r="G23" s="43">
        <v>0.4802157845497132</v>
      </c>
      <c r="H23" s="43">
        <v>0.47340492177009585</v>
      </c>
      <c r="I23" s="43">
        <v>0.54462509250640878</v>
      </c>
      <c r="J23" s="43">
        <v>0.57187455368041995</v>
      </c>
      <c r="K23" s="43">
        <v>0.6061268401145935</v>
      </c>
      <c r="L23" s="43">
        <v>0.53051129364967353</v>
      </c>
      <c r="M23" s="43">
        <v>1.4425707674026491</v>
      </c>
      <c r="N23" s="43">
        <v>1.3412008590698243</v>
      </c>
      <c r="O23" s="38"/>
    </row>
    <row r="24" spans="1:15" x14ac:dyDescent="0.25">
      <c r="A24" s="37" t="s">
        <v>20</v>
      </c>
      <c r="B24" s="42" t="s">
        <v>19</v>
      </c>
      <c r="C24" s="43">
        <v>0</v>
      </c>
      <c r="D24" s="43">
        <v>0</v>
      </c>
      <c r="E24" s="43">
        <v>0</v>
      </c>
      <c r="F24" s="43">
        <v>0</v>
      </c>
      <c r="G24" s="43">
        <v>1.6768800000000001</v>
      </c>
      <c r="H24" s="43">
        <v>1.5892000000000004</v>
      </c>
      <c r="I24" s="43">
        <v>1.8412800000000002</v>
      </c>
      <c r="J24" s="43">
        <v>2.0385599999999999</v>
      </c>
      <c r="K24" s="43">
        <v>2.2467999999999999</v>
      </c>
      <c r="L24" s="43">
        <v>2.0824000000000003</v>
      </c>
      <c r="M24" s="43">
        <v>0</v>
      </c>
      <c r="N24" s="43">
        <v>0</v>
      </c>
      <c r="O24" s="38"/>
    </row>
    <row r="25" spans="1:15" x14ac:dyDescent="0.25">
      <c r="A25" s="37" t="s">
        <v>21</v>
      </c>
      <c r="B25" s="42" t="s">
        <v>19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38"/>
    </row>
    <row r="26" spans="1:15" x14ac:dyDescent="0.25">
      <c r="A26" s="37" t="s">
        <v>22</v>
      </c>
      <c r="B26" s="42" t="s">
        <v>19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38"/>
    </row>
    <row r="27" spans="1:15" x14ac:dyDescent="0.25">
      <c r="A27" s="37" t="s">
        <v>23</v>
      </c>
      <c r="B27" s="42" t="s">
        <v>19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38"/>
    </row>
    <row r="28" spans="1:15" x14ac:dyDescent="0.25">
      <c r="A28" s="37" t="s">
        <v>24</v>
      </c>
      <c r="B28" s="42" t="s">
        <v>19</v>
      </c>
      <c r="C28" s="43">
        <v>0.31124638846378466</v>
      </c>
      <c r="D28" s="43">
        <v>0.30778901861636854</v>
      </c>
      <c r="E28" s="43">
        <v>0.4145160636383235</v>
      </c>
      <c r="F28" s="43">
        <v>3.7486697508377902</v>
      </c>
      <c r="G28" s="43">
        <v>3.9951857950379797</v>
      </c>
      <c r="H28" s="43">
        <v>3.9408060112347441</v>
      </c>
      <c r="I28" s="43">
        <v>4.839666561806256</v>
      </c>
      <c r="J28" s="43">
        <v>5.1033809595954933</v>
      </c>
      <c r="K28" s="43">
        <v>5.256288499226101</v>
      </c>
      <c r="L28" s="43">
        <v>4.610056305882364</v>
      </c>
      <c r="M28" s="43">
        <v>0.30607125128559121</v>
      </c>
      <c r="N28" s="43">
        <v>0.29224435729714549</v>
      </c>
      <c r="O28" s="38"/>
    </row>
    <row r="29" spans="1:15" x14ac:dyDescent="0.25">
      <c r="A29" s="37" t="s">
        <v>25</v>
      </c>
      <c r="B29" s="42" t="s">
        <v>19</v>
      </c>
      <c r="C29" s="43">
        <v>0.40936559152603152</v>
      </c>
      <c r="D29" s="43">
        <v>0.34344135761260991</v>
      </c>
      <c r="E29" s="43">
        <v>0.30772918295860291</v>
      </c>
      <c r="F29" s="43">
        <v>0.53568813991546638</v>
      </c>
      <c r="G29" s="43">
        <v>0.73619998979568491</v>
      </c>
      <c r="H29" s="43">
        <v>0.94767013072967532</v>
      </c>
      <c r="I29" s="43">
        <v>1.2789031057357789</v>
      </c>
      <c r="J29" s="43">
        <v>1.4889258031845094</v>
      </c>
      <c r="K29" s="43">
        <v>1.5375813837051393</v>
      </c>
      <c r="L29" s="43">
        <v>0.97622181415557874</v>
      </c>
      <c r="M29" s="43">
        <v>0.40066381502151494</v>
      </c>
      <c r="N29" s="43">
        <v>0.40558758568763736</v>
      </c>
      <c r="O29" s="38"/>
    </row>
    <row r="30" spans="1:15" ht="23.25" customHeight="1" x14ac:dyDescent="0.25">
      <c r="A30" s="9" t="s">
        <v>26</v>
      </c>
      <c r="B30" s="21"/>
      <c r="C30" s="22">
        <v>10.402625277070809</v>
      </c>
      <c r="D30" s="22">
        <v>10.470918236717871</v>
      </c>
      <c r="E30" s="22">
        <v>10.629536983199712</v>
      </c>
      <c r="F30" s="22">
        <v>19.361052439360133</v>
      </c>
      <c r="G30" s="22">
        <v>21.683149950120686</v>
      </c>
      <c r="H30" s="22">
        <v>21.453190392958152</v>
      </c>
      <c r="I30" s="22">
        <v>25.345163595192489</v>
      </c>
      <c r="J30" s="22">
        <v>26.842024382256326</v>
      </c>
      <c r="K30" s="22">
        <v>28.492806961693297</v>
      </c>
      <c r="L30" s="22">
        <v>25.01104461540881</v>
      </c>
      <c r="M30" s="22">
        <v>11.522454667938272</v>
      </c>
      <c r="N30" s="22">
        <v>10.333226676413737</v>
      </c>
      <c r="O30" s="38"/>
    </row>
  </sheetData>
  <mergeCells count="8">
    <mergeCell ref="A17:N17"/>
    <mergeCell ref="A18:N18"/>
    <mergeCell ref="B1:O1"/>
    <mergeCell ref="B4:N4"/>
    <mergeCell ref="B5:N5"/>
    <mergeCell ref="C6:N6"/>
    <mergeCell ref="C7:N7"/>
    <mergeCell ref="A16:N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O114"/>
  <sheetViews>
    <sheetView workbookViewId="0">
      <selection activeCell="E78" sqref="E78"/>
    </sheetView>
  </sheetViews>
  <sheetFormatPr defaultRowHeight="15" x14ac:dyDescent="0.25"/>
  <cols>
    <col min="1" max="1" width="23.5703125" customWidth="1"/>
    <col min="3" max="3" width="14.85546875" customWidth="1"/>
  </cols>
  <sheetData>
    <row r="4" spans="1:15" ht="20.25" x14ac:dyDescent="0.3">
      <c r="A4" s="50"/>
      <c r="B4" s="50"/>
      <c r="C4" s="273" t="s">
        <v>30</v>
      </c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</row>
    <row r="5" spans="1:15" ht="19.5" thickBot="1" x14ac:dyDescent="0.35">
      <c r="A5" s="50"/>
      <c r="B5" s="50"/>
      <c r="C5" s="274" t="s">
        <v>1</v>
      </c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</row>
    <row r="6" spans="1:15" ht="16.5" thickBot="1" x14ac:dyDescent="0.3">
      <c r="A6" s="51"/>
      <c r="B6" s="52"/>
      <c r="C6" s="53"/>
      <c r="D6" s="275" t="s">
        <v>2</v>
      </c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</row>
    <row r="7" spans="1:15" ht="17.25" thickTop="1" thickBot="1" x14ac:dyDescent="0.3">
      <c r="A7" s="54"/>
      <c r="B7" s="54"/>
      <c r="C7" s="54"/>
      <c r="D7" s="270" t="s">
        <v>3</v>
      </c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2"/>
    </row>
    <row r="8" spans="1:15" ht="27" thickTop="1" thickBot="1" x14ac:dyDescent="0.3">
      <c r="A8" s="55" t="s">
        <v>4</v>
      </c>
      <c r="B8" s="55" t="s">
        <v>5</v>
      </c>
      <c r="C8" s="55" t="s">
        <v>31</v>
      </c>
      <c r="D8" s="56">
        <v>43466</v>
      </c>
      <c r="E8" s="56">
        <v>43497</v>
      </c>
      <c r="F8" s="56">
        <v>43525</v>
      </c>
      <c r="G8" s="56">
        <v>43556</v>
      </c>
      <c r="H8" s="56">
        <v>43586</v>
      </c>
      <c r="I8" s="56">
        <v>43617</v>
      </c>
      <c r="J8" s="56">
        <v>43647</v>
      </c>
      <c r="K8" s="56">
        <v>43678</v>
      </c>
      <c r="L8" s="56">
        <v>43709</v>
      </c>
      <c r="M8" s="56">
        <v>43739</v>
      </c>
      <c r="N8" s="56">
        <v>43770</v>
      </c>
      <c r="O8" s="56">
        <v>43800</v>
      </c>
    </row>
    <row r="9" spans="1:15" x14ac:dyDescent="0.25">
      <c r="A9" s="276" t="s">
        <v>6</v>
      </c>
      <c r="B9" s="279" t="s">
        <v>32</v>
      </c>
      <c r="C9" s="57" t="s">
        <v>33</v>
      </c>
      <c r="D9" s="58">
        <v>52.835939025878908</v>
      </c>
      <c r="E9" s="58">
        <v>56.976278686523436</v>
      </c>
      <c r="F9" s="58">
        <v>66.441459655761719</v>
      </c>
      <c r="G9" s="58">
        <v>63.626960754394531</v>
      </c>
      <c r="H9" s="58">
        <v>67.373252868652344</v>
      </c>
      <c r="I9" s="58">
        <v>70.895626831054685</v>
      </c>
      <c r="J9" s="58">
        <v>69.203678894042966</v>
      </c>
      <c r="K9" s="58">
        <v>67.495358276367185</v>
      </c>
      <c r="L9" s="58">
        <v>67.043041992187497</v>
      </c>
      <c r="M9" s="58">
        <v>68.489471435546875</v>
      </c>
      <c r="N9" s="58">
        <v>62.671291351318359</v>
      </c>
      <c r="O9" s="59">
        <v>59.954778289794923</v>
      </c>
    </row>
    <row r="10" spans="1:15" ht="25.5" x14ac:dyDescent="0.25">
      <c r="A10" s="277"/>
      <c r="B10" s="280"/>
      <c r="C10" s="60" t="s">
        <v>34</v>
      </c>
      <c r="D10" s="61">
        <v>5.8414850234985352</v>
      </c>
      <c r="E10" s="61">
        <v>5.9850559234619141</v>
      </c>
      <c r="F10" s="61">
        <v>6.5411782264709473</v>
      </c>
      <c r="G10" s="61">
        <v>9.839263916015625</v>
      </c>
      <c r="H10" s="61">
        <v>11.548669815063477</v>
      </c>
      <c r="I10" s="61">
        <v>12.944510459899902</v>
      </c>
      <c r="J10" s="61">
        <v>13.175700187683105</v>
      </c>
      <c r="K10" s="61">
        <v>12.688630104064941</v>
      </c>
      <c r="L10" s="61">
        <v>11.176079750061035</v>
      </c>
      <c r="M10" s="61">
        <v>10.721540451049805</v>
      </c>
      <c r="N10" s="61">
        <v>7.5528779029846191</v>
      </c>
      <c r="O10" s="62">
        <v>6.780123233795166</v>
      </c>
    </row>
    <row r="11" spans="1:15" x14ac:dyDescent="0.25">
      <c r="A11" s="277"/>
      <c r="B11" s="280"/>
      <c r="C11" s="60" t="s">
        <v>35</v>
      </c>
      <c r="D11" s="61">
        <v>2.4129838943481445</v>
      </c>
      <c r="E11" s="61">
        <v>2.0724849700927734</v>
      </c>
      <c r="F11" s="61">
        <v>2.340425968170166</v>
      </c>
      <c r="G11" s="61">
        <v>2.8593270778656006</v>
      </c>
      <c r="H11" s="61">
        <v>2.7256619930267334</v>
      </c>
      <c r="I11" s="61">
        <v>2.9925270080566406</v>
      </c>
      <c r="J11" s="61">
        <v>2.9535319805145264</v>
      </c>
      <c r="K11" s="61">
        <v>2.3730080127716064</v>
      </c>
      <c r="L11" s="61">
        <v>2.0096559524536133</v>
      </c>
      <c r="M11" s="61">
        <v>2.5381910800933838</v>
      </c>
      <c r="N11" s="61">
        <v>2.1484289169311523</v>
      </c>
      <c r="O11" s="62">
        <v>2.2096350193023682</v>
      </c>
    </row>
    <row r="12" spans="1:15" x14ac:dyDescent="0.25">
      <c r="A12" s="277"/>
      <c r="B12" s="280"/>
      <c r="C12" s="60" t="s">
        <v>36</v>
      </c>
      <c r="D12" s="61">
        <v>41.546251678466795</v>
      </c>
      <c r="E12" s="61">
        <v>42.678041839599608</v>
      </c>
      <c r="F12" s="61">
        <v>43.372530364990233</v>
      </c>
      <c r="G12" s="61">
        <v>43.504320526123045</v>
      </c>
      <c r="H12" s="61">
        <v>45.005899810791014</v>
      </c>
      <c r="I12" s="61">
        <v>46.839651489257811</v>
      </c>
      <c r="J12" s="61">
        <v>45.832128906249999</v>
      </c>
      <c r="K12" s="61">
        <v>47.414148712158202</v>
      </c>
      <c r="L12" s="61">
        <v>48.36894073486328</v>
      </c>
      <c r="M12" s="61">
        <v>42.775759124755858</v>
      </c>
      <c r="N12" s="61">
        <v>41.025911712646483</v>
      </c>
      <c r="O12" s="62">
        <v>42.881151580810545</v>
      </c>
    </row>
    <row r="13" spans="1:15" x14ac:dyDescent="0.25">
      <c r="A13" s="277"/>
      <c r="B13" s="280"/>
      <c r="C13" s="60" t="s">
        <v>37</v>
      </c>
      <c r="D13" s="61">
        <v>6.4509012222290041</v>
      </c>
      <c r="E13" s="61">
        <v>6.5352789878845217</v>
      </c>
      <c r="F13" s="61">
        <v>4.5703721046447754</v>
      </c>
      <c r="G13" s="61">
        <v>6.0122402191162108</v>
      </c>
      <c r="H13" s="61">
        <v>5.4571118354797363</v>
      </c>
      <c r="I13" s="61">
        <v>5.623845100402832</v>
      </c>
      <c r="J13" s="61">
        <v>5.8724890708923336</v>
      </c>
      <c r="K13" s="61">
        <v>5.8479537963867188</v>
      </c>
      <c r="L13" s="61">
        <v>5.5584120750427246</v>
      </c>
      <c r="M13" s="61">
        <v>5.6994281768798825</v>
      </c>
      <c r="N13" s="61">
        <v>5.0770832061767575</v>
      </c>
      <c r="O13" s="62">
        <v>5.5832090377807617</v>
      </c>
    </row>
    <row r="14" spans="1:15" x14ac:dyDescent="0.25">
      <c r="A14" s="277"/>
      <c r="B14" s="280"/>
      <c r="C14" s="60" t="s">
        <v>38</v>
      </c>
      <c r="D14" s="61">
        <v>10.759739875793457</v>
      </c>
      <c r="E14" s="61">
        <v>11.25475025177002</v>
      </c>
      <c r="F14" s="61">
        <v>11.38329029083252</v>
      </c>
      <c r="G14" s="61">
        <v>13.367099761962891</v>
      </c>
      <c r="H14" s="61">
        <v>13.995089530944824</v>
      </c>
      <c r="I14" s="61">
        <v>13.30817985534668</v>
      </c>
      <c r="J14" s="61">
        <v>11.696069717407227</v>
      </c>
      <c r="K14" s="61">
        <v>12.641209602355957</v>
      </c>
      <c r="L14" s="61">
        <v>12.60476016998291</v>
      </c>
      <c r="M14" s="61">
        <v>13.14484977722168</v>
      </c>
      <c r="N14" s="61">
        <v>12.697529792785645</v>
      </c>
      <c r="O14" s="62">
        <v>10.58113956451416</v>
      </c>
    </row>
    <row r="15" spans="1:15" x14ac:dyDescent="0.25">
      <c r="A15" s="277"/>
      <c r="B15" s="280"/>
      <c r="C15" s="60" t="s">
        <v>39</v>
      </c>
      <c r="D15" s="61">
        <v>12.831730079650878</v>
      </c>
      <c r="E15" s="61">
        <v>13.009070014953613</v>
      </c>
      <c r="F15" s="61">
        <v>11.854440307617187</v>
      </c>
      <c r="G15" s="61">
        <v>14.941160202026367</v>
      </c>
      <c r="H15" s="61">
        <v>13.143060111999512</v>
      </c>
      <c r="I15" s="61">
        <v>14.059639739990235</v>
      </c>
      <c r="J15" s="61">
        <v>14.383009719848634</v>
      </c>
      <c r="K15" s="61">
        <v>15.453030776977538</v>
      </c>
      <c r="L15" s="61">
        <v>18.49972038269043</v>
      </c>
      <c r="M15" s="61">
        <v>17.430429458618164</v>
      </c>
      <c r="N15" s="61">
        <v>13.027939987182616</v>
      </c>
      <c r="O15" s="62">
        <v>12.475109863281251</v>
      </c>
    </row>
    <row r="16" spans="1:15" x14ac:dyDescent="0.25">
      <c r="A16" s="277"/>
      <c r="B16" s="280"/>
      <c r="C16" s="63" t="s">
        <v>40</v>
      </c>
      <c r="D16" s="61">
        <v>41.928270721435545</v>
      </c>
      <c r="E16" s="61">
        <v>42.046868133544919</v>
      </c>
      <c r="F16" s="61">
        <v>43.690908813476561</v>
      </c>
      <c r="G16" s="61">
        <v>48.845201110839845</v>
      </c>
      <c r="H16" s="61">
        <v>53.873958587646484</v>
      </c>
      <c r="I16" s="61">
        <v>55.798841857910155</v>
      </c>
      <c r="J16" s="61">
        <v>54.870031738281249</v>
      </c>
      <c r="K16" s="61">
        <v>52.769728851318362</v>
      </c>
      <c r="L16" s="61">
        <v>51.5193489074707</v>
      </c>
      <c r="M16" s="61">
        <v>49.351631164550781</v>
      </c>
      <c r="N16" s="61">
        <v>41.123119354248047</v>
      </c>
      <c r="O16" s="62">
        <v>44.260569763183597</v>
      </c>
    </row>
    <row r="17" spans="1:15" ht="31.5" customHeight="1" thickBot="1" x14ac:dyDescent="0.3">
      <c r="A17" s="278"/>
      <c r="B17" s="281"/>
      <c r="C17" s="64" t="s">
        <v>41</v>
      </c>
      <c r="D17" s="65">
        <v>174.60730152130128</v>
      </c>
      <c r="E17" s="65">
        <v>180.55782880783084</v>
      </c>
      <c r="F17" s="65">
        <v>190.19460573196412</v>
      </c>
      <c r="G17" s="65">
        <v>202.9955735683441</v>
      </c>
      <c r="H17" s="65">
        <v>213.12270455360414</v>
      </c>
      <c r="I17" s="65">
        <v>222.46282234191895</v>
      </c>
      <c r="J17" s="65">
        <v>217.98664021492004</v>
      </c>
      <c r="K17" s="65">
        <v>216.68306813240048</v>
      </c>
      <c r="L17" s="65">
        <v>216.77995996475221</v>
      </c>
      <c r="M17" s="65">
        <v>210.15130066871643</v>
      </c>
      <c r="N17" s="65">
        <v>185.32418222427367</v>
      </c>
      <c r="O17" s="66">
        <v>184.72571635246277</v>
      </c>
    </row>
    <row r="18" spans="1:15" x14ac:dyDescent="0.25">
      <c r="A18" s="288" t="s">
        <v>42</v>
      </c>
      <c r="B18" s="288" t="s">
        <v>32</v>
      </c>
      <c r="C18" s="67" t="s">
        <v>33</v>
      </c>
      <c r="D18" s="68">
        <v>0</v>
      </c>
      <c r="E18" s="68">
        <v>0</v>
      </c>
      <c r="F18" s="68">
        <v>0</v>
      </c>
      <c r="G18" s="68">
        <v>0</v>
      </c>
      <c r="H18" s="68">
        <v>7.0249129808728883</v>
      </c>
      <c r="I18" s="68">
        <v>7.0249129808728883</v>
      </c>
      <c r="J18" s="68">
        <v>7.0249129808728883</v>
      </c>
      <c r="K18" s="68">
        <v>7.0249129808728883</v>
      </c>
      <c r="L18" s="68">
        <v>7.0249129808728883</v>
      </c>
      <c r="M18" s="68">
        <v>7.0249129808728883</v>
      </c>
      <c r="N18" s="68">
        <v>0</v>
      </c>
      <c r="O18" s="69">
        <v>0</v>
      </c>
    </row>
    <row r="19" spans="1:15" ht="25.5" x14ac:dyDescent="0.25">
      <c r="A19" s="289"/>
      <c r="B19" s="289"/>
      <c r="C19" s="70" t="s">
        <v>34</v>
      </c>
      <c r="D19" s="71">
        <v>0</v>
      </c>
      <c r="E19" s="71">
        <v>0</v>
      </c>
      <c r="F19" s="71">
        <v>0</v>
      </c>
      <c r="G19" s="71">
        <v>0</v>
      </c>
      <c r="H19" s="71">
        <v>5.6586737572082351</v>
      </c>
      <c r="I19" s="71">
        <v>5.6586737572082351</v>
      </c>
      <c r="J19" s="71">
        <v>5.6586737572082351</v>
      </c>
      <c r="K19" s="71">
        <v>5.6586737572082351</v>
      </c>
      <c r="L19" s="71">
        <v>5.6586737572082351</v>
      </c>
      <c r="M19" s="71">
        <v>5.6586737572082351</v>
      </c>
      <c r="N19" s="71">
        <v>0</v>
      </c>
      <c r="O19" s="72">
        <v>0</v>
      </c>
    </row>
    <row r="20" spans="1:15" x14ac:dyDescent="0.25">
      <c r="A20" s="289"/>
      <c r="B20" s="289"/>
      <c r="C20" s="70" t="s">
        <v>35</v>
      </c>
      <c r="D20" s="71">
        <v>0</v>
      </c>
      <c r="E20" s="71">
        <v>0</v>
      </c>
      <c r="F20" s="71">
        <v>0</v>
      </c>
      <c r="G20" s="71">
        <v>0</v>
      </c>
      <c r="H20" s="71">
        <v>5.3309336083852174E-2</v>
      </c>
      <c r="I20" s="71">
        <v>5.3309336083852174E-2</v>
      </c>
      <c r="J20" s="71">
        <v>5.3309336083852174E-2</v>
      </c>
      <c r="K20" s="71">
        <v>5.3309336083852174E-2</v>
      </c>
      <c r="L20" s="71">
        <v>5.3309336083852174E-2</v>
      </c>
      <c r="M20" s="71">
        <v>5.3309336083852174E-2</v>
      </c>
      <c r="N20" s="71">
        <v>0</v>
      </c>
      <c r="O20" s="72">
        <v>0</v>
      </c>
    </row>
    <row r="21" spans="1:15" x14ac:dyDescent="0.25">
      <c r="A21" s="289"/>
      <c r="B21" s="289"/>
      <c r="C21" s="70" t="s">
        <v>36</v>
      </c>
      <c r="D21" s="71">
        <v>0</v>
      </c>
      <c r="E21" s="71">
        <v>0</v>
      </c>
      <c r="F21" s="71">
        <v>0</v>
      </c>
      <c r="G21" s="71">
        <v>0</v>
      </c>
      <c r="H21" s="71">
        <v>1.0784299633967935</v>
      </c>
      <c r="I21" s="71">
        <v>1.0784299633967935</v>
      </c>
      <c r="J21" s="71">
        <v>1.0784299633967935</v>
      </c>
      <c r="K21" s="71">
        <v>1.0784299633967935</v>
      </c>
      <c r="L21" s="71">
        <v>1.0784299633967935</v>
      </c>
      <c r="M21" s="71">
        <v>1.0784299633967935</v>
      </c>
      <c r="N21" s="71">
        <v>0</v>
      </c>
      <c r="O21" s="72">
        <v>0</v>
      </c>
    </row>
    <row r="22" spans="1:15" x14ac:dyDescent="0.25">
      <c r="A22" s="289"/>
      <c r="B22" s="289"/>
      <c r="C22" s="70" t="s">
        <v>37</v>
      </c>
      <c r="D22" s="71">
        <v>0</v>
      </c>
      <c r="E22" s="71">
        <v>0</v>
      </c>
      <c r="F22" s="71">
        <v>0</v>
      </c>
      <c r="G22" s="71">
        <v>0</v>
      </c>
      <c r="H22" s="71">
        <v>1.0820934139386931</v>
      </c>
      <c r="I22" s="71">
        <v>1.0820934139386931</v>
      </c>
      <c r="J22" s="71">
        <v>1.0820934139386931</v>
      </c>
      <c r="K22" s="71">
        <v>1.0820934139386931</v>
      </c>
      <c r="L22" s="71">
        <v>1.0820934139386931</v>
      </c>
      <c r="M22" s="71">
        <v>1.0820934139386931</v>
      </c>
      <c r="N22" s="71">
        <v>0</v>
      </c>
      <c r="O22" s="72">
        <v>0</v>
      </c>
    </row>
    <row r="23" spans="1:15" x14ac:dyDescent="0.25">
      <c r="A23" s="289"/>
      <c r="B23" s="289"/>
      <c r="C23" s="70" t="s">
        <v>38</v>
      </c>
      <c r="D23" s="71">
        <v>0</v>
      </c>
      <c r="E23" s="71">
        <v>0</v>
      </c>
      <c r="F23" s="71">
        <v>0</v>
      </c>
      <c r="G23" s="71">
        <v>0</v>
      </c>
      <c r="H23" s="71">
        <v>1.6092540182859374</v>
      </c>
      <c r="I23" s="71">
        <v>1.6092540182859374</v>
      </c>
      <c r="J23" s="71">
        <v>1.6092540182859374</v>
      </c>
      <c r="K23" s="71">
        <v>1.6092540182859374</v>
      </c>
      <c r="L23" s="71">
        <v>1.6092540182859374</v>
      </c>
      <c r="M23" s="71">
        <v>1.6092540182859374</v>
      </c>
      <c r="N23" s="71">
        <v>0</v>
      </c>
      <c r="O23" s="72">
        <v>0</v>
      </c>
    </row>
    <row r="24" spans="1:15" x14ac:dyDescent="0.25">
      <c r="A24" s="289"/>
      <c r="B24" s="289"/>
      <c r="C24" s="70" t="s">
        <v>39</v>
      </c>
      <c r="D24" s="71">
        <v>0</v>
      </c>
      <c r="E24" s="71">
        <v>0</v>
      </c>
      <c r="F24" s="71">
        <v>0</v>
      </c>
      <c r="G24" s="71">
        <v>0</v>
      </c>
      <c r="H24" s="71">
        <v>1.7360407368193207</v>
      </c>
      <c r="I24" s="71">
        <v>1.7360407368193207</v>
      </c>
      <c r="J24" s="71">
        <v>1.7360407368193207</v>
      </c>
      <c r="K24" s="71">
        <v>1.7360407368193207</v>
      </c>
      <c r="L24" s="71">
        <v>1.7360407368193207</v>
      </c>
      <c r="M24" s="71">
        <v>1.7360407368193207</v>
      </c>
      <c r="N24" s="71">
        <v>0</v>
      </c>
      <c r="O24" s="72">
        <v>0</v>
      </c>
    </row>
    <row r="25" spans="1:15" x14ac:dyDescent="0.25">
      <c r="A25" s="289"/>
      <c r="B25" s="289"/>
      <c r="C25" s="73" t="s">
        <v>40</v>
      </c>
      <c r="D25" s="74">
        <v>0</v>
      </c>
      <c r="E25" s="74">
        <v>0</v>
      </c>
      <c r="F25" s="74">
        <v>0</v>
      </c>
      <c r="G25" s="74">
        <v>0</v>
      </c>
      <c r="H25" s="74">
        <v>2.7572857933660582</v>
      </c>
      <c r="I25" s="74">
        <v>2.7572857933660582</v>
      </c>
      <c r="J25" s="74">
        <v>2.7572857933660582</v>
      </c>
      <c r="K25" s="74">
        <v>2.7572857933660582</v>
      </c>
      <c r="L25" s="74">
        <v>2.7572857933660582</v>
      </c>
      <c r="M25" s="74">
        <v>2.7572857933660582</v>
      </c>
      <c r="N25" s="74">
        <v>0</v>
      </c>
      <c r="O25" s="75">
        <v>0</v>
      </c>
    </row>
    <row r="26" spans="1:15" ht="26.25" thickBot="1" x14ac:dyDescent="0.3">
      <c r="A26" s="290"/>
      <c r="B26" s="290"/>
      <c r="C26" s="76" t="s">
        <v>41</v>
      </c>
      <c r="D26" s="77">
        <v>0</v>
      </c>
      <c r="E26" s="77">
        <v>0</v>
      </c>
      <c r="F26" s="77">
        <v>0</v>
      </c>
      <c r="G26" s="77">
        <v>0</v>
      </c>
      <c r="H26" s="77">
        <v>20.999999999971777</v>
      </c>
      <c r="I26" s="77">
        <v>20.999999999971777</v>
      </c>
      <c r="J26" s="77">
        <v>20.999999999971777</v>
      </c>
      <c r="K26" s="77">
        <v>20.999999999971777</v>
      </c>
      <c r="L26" s="77">
        <v>20.999999999971777</v>
      </c>
      <c r="M26" s="77">
        <v>20.999999999971777</v>
      </c>
      <c r="N26" s="77">
        <v>0</v>
      </c>
      <c r="O26" s="78">
        <v>0</v>
      </c>
    </row>
    <row r="27" spans="1:15" x14ac:dyDescent="0.25">
      <c r="A27" s="291" t="s">
        <v>43</v>
      </c>
      <c r="B27" s="294" t="s">
        <v>32</v>
      </c>
      <c r="C27" s="79" t="s">
        <v>33</v>
      </c>
      <c r="D27" s="80">
        <v>0</v>
      </c>
      <c r="E27" s="80">
        <v>0</v>
      </c>
      <c r="F27" s="80">
        <v>0</v>
      </c>
      <c r="G27" s="80">
        <v>0</v>
      </c>
      <c r="H27" s="80">
        <v>0.66927811204890608</v>
      </c>
      <c r="I27" s="80">
        <v>0.66927811204890608</v>
      </c>
      <c r="J27" s="80">
        <v>0.66927811204890608</v>
      </c>
      <c r="K27" s="80">
        <v>0.66927811204890608</v>
      </c>
      <c r="L27" s="80">
        <v>0.66927811204890608</v>
      </c>
      <c r="M27" s="80">
        <v>0.66927811204890608</v>
      </c>
      <c r="N27" s="80">
        <v>0</v>
      </c>
      <c r="O27" s="81">
        <v>0</v>
      </c>
    </row>
    <row r="28" spans="1:15" ht="25.5" x14ac:dyDescent="0.25">
      <c r="A28" s="292"/>
      <c r="B28" s="295"/>
      <c r="C28" s="82" t="s">
        <v>34</v>
      </c>
      <c r="D28" s="83">
        <v>0</v>
      </c>
      <c r="E28" s="83">
        <v>0</v>
      </c>
      <c r="F28" s="83">
        <v>0</v>
      </c>
      <c r="G28" s="83">
        <v>0</v>
      </c>
      <c r="H28" s="83">
        <v>0.89217805559762631</v>
      </c>
      <c r="I28" s="83">
        <v>0.89217805559762631</v>
      </c>
      <c r="J28" s="83">
        <v>0.89217805559762631</v>
      </c>
      <c r="K28" s="83">
        <v>0.89217805559762631</v>
      </c>
      <c r="L28" s="83">
        <v>0.89217805559762631</v>
      </c>
      <c r="M28" s="83">
        <v>0.89217805559762631</v>
      </c>
      <c r="N28" s="83">
        <v>0</v>
      </c>
      <c r="O28" s="84">
        <v>0</v>
      </c>
    </row>
    <row r="29" spans="1:15" x14ac:dyDescent="0.25">
      <c r="A29" s="292"/>
      <c r="B29" s="295"/>
      <c r="C29" s="82" t="s">
        <v>35</v>
      </c>
      <c r="D29" s="83">
        <v>0</v>
      </c>
      <c r="E29" s="83">
        <v>0</v>
      </c>
      <c r="F29" s="83">
        <v>0</v>
      </c>
      <c r="G29" s="83">
        <v>0</v>
      </c>
      <c r="H29" s="83">
        <v>6.8843024136364258E-5</v>
      </c>
      <c r="I29" s="83">
        <v>6.8843024136364258E-5</v>
      </c>
      <c r="J29" s="83">
        <v>6.8843024136364258E-5</v>
      </c>
      <c r="K29" s="83">
        <v>6.8843024136364258E-5</v>
      </c>
      <c r="L29" s="83">
        <v>6.8843024136364258E-5</v>
      </c>
      <c r="M29" s="83">
        <v>6.8843024136364258E-5</v>
      </c>
      <c r="N29" s="83">
        <v>0</v>
      </c>
      <c r="O29" s="84">
        <v>0</v>
      </c>
    </row>
    <row r="30" spans="1:15" x14ac:dyDescent="0.25">
      <c r="A30" s="292"/>
      <c r="B30" s="295"/>
      <c r="C30" s="82" t="s">
        <v>36</v>
      </c>
      <c r="D30" s="83">
        <v>0</v>
      </c>
      <c r="E30" s="83">
        <v>0</v>
      </c>
      <c r="F30" s="83">
        <v>0</v>
      </c>
      <c r="G30" s="83">
        <v>0</v>
      </c>
      <c r="H30" s="83">
        <v>0.23790772281044761</v>
      </c>
      <c r="I30" s="83">
        <v>0.23790772281044761</v>
      </c>
      <c r="J30" s="83">
        <v>0.23790772281044761</v>
      </c>
      <c r="K30" s="83">
        <v>0.23790772281044761</v>
      </c>
      <c r="L30" s="83">
        <v>0.23790772281044761</v>
      </c>
      <c r="M30" s="83">
        <v>0.23790772281044761</v>
      </c>
      <c r="N30" s="83">
        <v>0</v>
      </c>
      <c r="O30" s="84">
        <v>0</v>
      </c>
    </row>
    <row r="31" spans="1:15" x14ac:dyDescent="0.25">
      <c r="A31" s="292"/>
      <c r="B31" s="295"/>
      <c r="C31" s="82" t="s">
        <v>37</v>
      </c>
      <c r="D31" s="83">
        <v>0</v>
      </c>
      <c r="E31" s="83">
        <v>0</v>
      </c>
      <c r="F31" s="83">
        <v>0</v>
      </c>
      <c r="G31" s="83">
        <v>0</v>
      </c>
      <c r="H31" s="83">
        <v>8.4759531316691686E-2</v>
      </c>
      <c r="I31" s="83">
        <v>8.4759531316691686E-2</v>
      </c>
      <c r="J31" s="83">
        <v>8.4759531316691686E-2</v>
      </c>
      <c r="K31" s="83">
        <v>8.4759531316691686E-2</v>
      </c>
      <c r="L31" s="83">
        <v>8.4759531316691686E-2</v>
      </c>
      <c r="M31" s="83">
        <v>8.4759531316691686E-2</v>
      </c>
      <c r="N31" s="83">
        <v>0</v>
      </c>
      <c r="O31" s="84">
        <v>0</v>
      </c>
    </row>
    <row r="32" spans="1:15" x14ac:dyDescent="0.25">
      <c r="A32" s="292"/>
      <c r="B32" s="295"/>
      <c r="C32" s="82" t="s">
        <v>38</v>
      </c>
      <c r="D32" s="83">
        <v>0</v>
      </c>
      <c r="E32" s="83">
        <v>0</v>
      </c>
      <c r="F32" s="83">
        <v>0</v>
      </c>
      <c r="G32" s="83">
        <v>0</v>
      </c>
      <c r="H32" s="83">
        <v>0.68242712965895169</v>
      </c>
      <c r="I32" s="83">
        <v>0.68242712965895169</v>
      </c>
      <c r="J32" s="83">
        <v>0.68242712965895169</v>
      </c>
      <c r="K32" s="83">
        <v>0.68242712965895169</v>
      </c>
      <c r="L32" s="83">
        <v>0.68242712965895169</v>
      </c>
      <c r="M32" s="83">
        <v>0.68242712965895169</v>
      </c>
      <c r="N32" s="83">
        <v>0</v>
      </c>
      <c r="O32" s="84">
        <v>0</v>
      </c>
    </row>
    <row r="33" spans="1:15" x14ac:dyDescent="0.25">
      <c r="A33" s="292"/>
      <c r="B33" s="295"/>
      <c r="C33" s="82" t="s">
        <v>39</v>
      </c>
      <c r="D33" s="83">
        <v>0</v>
      </c>
      <c r="E33" s="83">
        <v>0</v>
      </c>
      <c r="F33" s="83">
        <v>0</v>
      </c>
      <c r="G33" s="83">
        <v>0</v>
      </c>
      <c r="H33" s="83">
        <v>0.39401616434206721</v>
      </c>
      <c r="I33" s="83">
        <v>0.39401616434206721</v>
      </c>
      <c r="J33" s="83">
        <v>0.39401616434206721</v>
      </c>
      <c r="K33" s="83">
        <v>0.39401616434206721</v>
      </c>
      <c r="L33" s="83">
        <v>0.39401616434206721</v>
      </c>
      <c r="M33" s="83">
        <v>0.39401616434206721</v>
      </c>
      <c r="N33" s="83">
        <v>0</v>
      </c>
      <c r="O33" s="84">
        <v>0</v>
      </c>
    </row>
    <row r="34" spans="1:15" x14ac:dyDescent="0.25">
      <c r="A34" s="292"/>
      <c r="B34" s="295"/>
      <c r="C34" s="85" t="s">
        <v>40</v>
      </c>
      <c r="D34" s="86">
        <v>0</v>
      </c>
      <c r="E34" s="86">
        <v>0</v>
      </c>
      <c r="F34" s="86">
        <v>0</v>
      </c>
      <c r="G34" s="86">
        <v>0</v>
      </c>
      <c r="H34" s="86">
        <v>1.0393644412011731</v>
      </c>
      <c r="I34" s="86">
        <v>1.0393644412011731</v>
      </c>
      <c r="J34" s="86">
        <v>1.0393644412011731</v>
      </c>
      <c r="K34" s="86">
        <v>1.0393644412011731</v>
      </c>
      <c r="L34" s="86">
        <v>1.0393644412011731</v>
      </c>
      <c r="M34" s="86">
        <v>1.0393644412011731</v>
      </c>
      <c r="N34" s="86">
        <v>0</v>
      </c>
      <c r="O34" s="87">
        <v>0</v>
      </c>
    </row>
    <row r="35" spans="1:15" ht="32.25" customHeight="1" thickBot="1" x14ac:dyDescent="0.3">
      <c r="A35" s="293"/>
      <c r="B35" s="296"/>
      <c r="C35" s="88" t="s">
        <v>41</v>
      </c>
      <c r="D35" s="89">
        <v>0</v>
      </c>
      <c r="E35" s="89">
        <v>0</v>
      </c>
      <c r="F35" s="89">
        <v>0</v>
      </c>
      <c r="G35" s="89">
        <v>0</v>
      </c>
      <c r="H35" s="89">
        <v>4</v>
      </c>
      <c r="I35" s="89">
        <v>4</v>
      </c>
      <c r="J35" s="89">
        <v>4</v>
      </c>
      <c r="K35" s="89">
        <v>4</v>
      </c>
      <c r="L35" s="89">
        <v>4</v>
      </c>
      <c r="M35" s="89">
        <v>4</v>
      </c>
      <c r="N35" s="89">
        <v>0</v>
      </c>
      <c r="O35" s="90">
        <v>0</v>
      </c>
    </row>
    <row r="36" spans="1:15" x14ac:dyDescent="0.25">
      <c r="A36" s="288" t="s">
        <v>44</v>
      </c>
      <c r="B36" s="288" t="s">
        <v>32</v>
      </c>
      <c r="C36" s="67" t="s">
        <v>33</v>
      </c>
      <c r="D36" s="68">
        <v>0</v>
      </c>
      <c r="E36" s="68">
        <v>0</v>
      </c>
      <c r="F36" s="68">
        <v>0</v>
      </c>
      <c r="G36" s="68">
        <v>0</v>
      </c>
      <c r="H36" s="68">
        <v>5.0185000000000004</v>
      </c>
      <c r="I36" s="68">
        <v>15.459899999999999</v>
      </c>
      <c r="J36" s="68">
        <v>18.779499999999999</v>
      </c>
      <c r="K36" s="68">
        <v>15.6515</v>
      </c>
      <c r="L36" s="68">
        <v>17.0428</v>
      </c>
      <c r="M36" s="68">
        <v>3.4460999999999999</v>
      </c>
      <c r="N36" s="68">
        <v>0</v>
      </c>
      <c r="O36" s="69">
        <v>0</v>
      </c>
    </row>
    <row r="37" spans="1:15" ht="25.5" x14ac:dyDescent="0.25">
      <c r="A37" s="289"/>
      <c r="B37" s="289"/>
      <c r="C37" s="70" t="s">
        <v>34</v>
      </c>
      <c r="D37" s="71">
        <v>0</v>
      </c>
      <c r="E37" s="71">
        <v>0</v>
      </c>
      <c r="F37" s="71">
        <v>0</v>
      </c>
      <c r="G37" s="71">
        <v>0</v>
      </c>
      <c r="H37" s="71">
        <v>6.0533000000000001</v>
      </c>
      <c r="I37" s="71">
        <v>10.9825</v>
      </c>
      <c r="J37" s="71">
        <v>11.6229</v>
      </c>
      <c r="K37" s="71">
        <v>10.9573</v>
      </c>
      <c r="L37" s="71">
        <v>9.2937999999999992</v>
      </c>
      <c r="M37" s="71">
        <v>3.3283</v>
      </c>
      <c r="N37" s="71">
        <v>0</v>
      </c>
      <c r="O37" s="72">
        <v>0</v>
      </c>
    </row>
    <row r="38" spans="1:15" x14ac:dyDescent="0.25">
      <c r="A38" s="289"/>
      <c r="B38" s="289"/>
      <c r="C38" s="70" t="s">
        <v>35</v>
      </c>
      <c r="D38" s="71">
        <v>0</v>
      </c>
      <c r="E38" s="71">
        <v>0</v>
      </c>
      <c r="F38" s="71">
        <v>0</v>
      </c>
      <c r="G38" s="71">
        <v>0</v>
      </c>
      <c r="H38" s="71">
        <v>5.0000000000000001E-4</v>
      </c>
      <c r="I38" s="71">
        <v>8.0000000000000004E-4</v>
      </c>
      <c r="J38" s="71">
        <v>1E-3</v>
      </c>
      <c r="K38" s="71">
        <v>1E-3</v>
      </c>
      <c r="L38" s="71">
        <v>8.9999999999999998E-4</v>
      </c>
      <c r="M38" s="71">
        <v>2.9999999999999997E-4</v>
      </c>
      <c r="N38" s="71">
        <v>0</v>
      </c>
      <c r="O38" s="72">
        <v>0</v>
      </c>
    </row>
    <row r="39" spans="1:15" x14ac:dyDescent="0.25">
      <c r="A39" s="289"/>
      <c r="B39" s="289"/>
      <c r="C39" s="70" t="s">
        <v>36</v>
      </c>
      <c r="D39" s="71">
        <v>0</v>
      </c>
      <c r="E39" s="71">
        <v>0</v>
      </c>
      <c r="F39" s="71">
        <v>0</v>
      </c>
      <c r="G39" s="71">
        <v>0</v>
      </c>
      <c r="H39" s="71">
        <v>1.6835</v>
      </c>
      <c r="I39" s="71">
        <v>3.1934</v>
      </c>
      <c r="J39" s="71">
        <v>3.1471</v>
      </c>
      <c r="K39" s="71">
        <v>3.0308999999999999</v>
      </c>
      <c r="L39" s="71">
        <v>2.6194000000000002</v>
      </c>
      <c r="M39" s="71">
        <v>1.1618999999999999</v>
      </c>
      <c r="N39" s="71">
        <v>0</v>
      </c>
      <c r="O39" s="72">
        <v>0</v>
      </c>
    </row>
    <row r="40" spans="1:15" x14ac:dyDescent="0.25">
      <c r="A40" s="289"/>
      <c r="B40" s="289"/>
      <c r="C40" s="70" t="s">
        <v>37</v>
      </c>
      <c r="D40" s="71">
        <v>0</v>
      </c>
      <c r="E40" s="71">
        <v>0</v>
      </c>
      <c r="F40" s="71">
        <v>0</v>
      </c>
      <c r="G40" s="71">
        <v>0</v>
      </c>
      <c r="H40" s="71">
        <v>0.64770000000000005</v>
      </c>
      <c r="I40" s="71">
        <v>1.5866</v>
      </c>
      <c r="J40" s="71">
        <v>1.9495</v>
      </c>
      <c r="K40" s="71">
        <v>1.5654999999999999</v>
      </c>
      <c r="L40" s="71">
        <v>1.7098</v>
      </c>
      <c r="M40" s="71">
        <v>0.49</v>
      </c>
      <c r="N40" s="71">
        <v>0</v>
      </c>
      <c r="O40" s="72">
        <v>0</v>
      </c>
    </row>
    <row r="41" spans="1:15" x14ac:dyDescent="0.25">
      <c r="A41" s="289"/>
      <c r="B41" s="289"/>
      <c r="C41" s="70" t="s">
        <v>38</v>
      </c>
      <c r="D41" s="71">
        <v>0</v>
      </c>
      <c r="E41" s="71">
        <v>0</v>
      </c>
      <c r="F41" s="71">
        <v>0</v>
      </c>
      <c r="G41" s="71">
        <v>0</v>
      </c>
      <c r="H41" s="71">
        <v>4.851</v>
      </c>
      <c r="I41" s="71">
        <v>10.4451</v>
      </c>
      <c r="J41" s="71">
        <v>11.2272</v>
      </c>
      <c r="K41" s="71">
        <v>9.7847000000000008</v>
      </c>
      <c r="L41" s="71">
        <v>8.9042999999999992</v>
      </c>
      <c r="M41" s="71">
        <v>2.4161999999999999</v>
      </c>
      <c r="N41" s="71">
        <v>0</v>
      </c>
      <c r="O41" s="72">
        <v>0</v>
      </c>
    </row>
    <row r="42" spans="1:15" x14ac:dyDescent="0.25">
      <c r="A42" s="289"/>
      <c r="B42" s="289"/>
      <c r="C42" s="70" t="s">
        <v>39</v>
      </c>
      <c r="D42" s="71">
        <v>0</v>
      </c>
      <c r="E42" s="71">
        <v>0</v>
      </c>
      <c r="F42" s="71">
        <v>0</v>
      </c>
      <c r="G42" s="71">
        <v>0</v>
      </c>
      <c r="H42" s="71">
        <v>2.7616999999999998</v>
      </c>
      <c r="I42" s="71">
        <v>4.9396000000000004</v>
      </c>
      <c r="J42" s="71">
        <v>5.2763999999999998</v>
      </c>
      <c r="K42" s="71">
        <v>4.8253000000000004</v>
      </c>
      <c r="L42" s="71">
        <v>4.4932999999999996</v>
      </c>
      <c r="M42" s="71">
        <v>1.3688</v>
      </c>
      <c r="N42" s="71">
        <v>0</v>
      </c>
      <c r="O42" s="72">
        <v>0</v>
      </c>
    </row>
    <row r="43" spans="1:15" x14ac:dyDescent="0.25">
      <c r="A43" s="289"/>
      <c r="B43" s="289"/>
      <c r="C43" s="73" t="s">
        <v>40</v>
      </c>
      <c r="D43" s="74">
        <v>0</v>
      </c>
      <c r="E43" s="74">
        <v>0</v>
      </c>
      <c r="F43" s="74">
        <v>0</v>
      </c>
      <c r="G43" s="74">
        <v>0</v>
      </c>
      <c r="H43" s="74">
        <v>7.2946</v>
      </c>
      <c r="I43" s="74">
        <v>13.0037</v>
      </c>
      <c r="J43" s="74">
        <v>14.184100000000001</v>
      </c>
      <c r="K43" s="74">
        <v>12.8781</v>
      </c>
      <c r="L43" s="74">
        <v>11.6698</v>
      </c>
      <c r="M43" s="74">
        <v>3.6143999999999998</v>
      </c>
      <c r="N43" s="74">
        <v>0</v>
      </c>
      <c r="O43" s="75">
        <v>0</v>
      </c>
    </row>
    <row r="44" spans="1:15" ht="26.25" thickBot="1" x14ac:dyDescent="0.3">
      <c r="A44" s="290"/>
      <c r="B44" s="290"/>
      <c r="C44" s="76" t="s">
        <v>41</v>
      </c>
      <c r="D44" s="77">
        <v>0</v>
      </c>
      <c r="E44" s="77">
        <v>0</v>
      </c>
      <c r="F44" s="77">
        <v>0</v>
      </c>
      <c r="G44" s="77">
        <v>0</v>
      </c>
      <c r="H44" s="77">
        <v>28.3108</v>
      </c>
      <c r="I44" s="77">
        <v>59.611600000000003</v>
      </c>
      <c r="J44" s="77">
        <v>66.187700000000007</v>
      </c>
      <c r="K44" s="77">
        <v>58.694299999999998</v>
      </c>
      <c r="L44" s="77">
        <v>55.734099999999998</v>
      </c>
      <c r="M44" s="77">
        <v>15.826000000000001</v>
      </c>
      <c r="N44" s="77">
        <v>0</v>
      </c>
      <c r="O44" s="78">
        <v>0</v>
      </c>
    </row>
    <row r="45" spans="1:15" x14ac:dyDescent="0.25">
      <c r="A45" s="297" t="s">
        <v>45</v>
      </c>
      <c r="B45" s="298"/>
      <c r="C45" s="91" t="s">
        <v>33</v>
      </c>
      <c r="D45" s="92">
        <v>52.835939025878908</v>
      </c>
      <c r="E45" s="92">
        <v>56.976278686523436</v>
      </c>
      <c r="F45" s="92">
        <v>66.441459655761719</v>
      </c>
      <c r="G45" s="92">
        <v>63.626960754394531</v>
      </c>
      <c r="H45" s="92">
        <v>80.085943961574131</v>
      </c>
      <c r="I45" s="92">
        <v>94.049717923976473</v>
      </c>
      <c r="J45" s="92">
        <v>95.677369986964749</v>
      </c>
      <c r="K45" s="92">
        <v>90.841049369288967</v>
      </c>
      <c r="L45" s="92">
        <v>91.780033085109281</v>
      </c>
      <c r="M45" s="92">
        <v>79.62976252846866</v>
      </c>
      <c r="N45" s="92">
        <v>62.671291351318359</v>
      </c>
      <c r="O45" s="93">
        <v>59.954778289794923</v>
      </c>
    </row>
    <row r="46" spans="1:15" ht="25.5" x14ac:dyDescent="0.25">
      <c r="A46" s="299"/>
      <c r="B46" s="298"/>
      <c r="C46" s="94" t="s">
        <v>34</v>
      </c>
      <c r="D46" s="95">
        <v>5.8414850234985352</v>
      </c>
      <c r="E46" s="95">
        <v>5.9850559234619141</v>
      </c>
      <c r="F46" s="95">
        <v>6.5411782264709473</v>
      </c>
      <c r="G46" s="95">
        <v>9.839263916015625</v>
      </c>
      <c r="H46" s="95">
        <v>24.152821627869336</v>
      </c>
      <c r="I46" s="95">
        <v>30.477862272705764</v>
      </c>
      <c r="J46" s="95">
        <v>31.349452000488967</v>
      </c>
      <c r="K46" s="95">
        <v>30.196781916870801</v>
      </c>
      <c r="L46" s="95">
        <v>27.020731562866892</v>
      </c>
      <c r="M46" s="95">
        <v>20.600692263855663</v>
      </c>
      <c r="N46" s="95">
        <v>7.5528779029846191</v>
      </c>
      <c r="O46" s="96">
        <v>6.780123233795166</v>
      </c>
    </row>
    <row r="47" spans="1:15" x14ac:dyDescent="0.25">
      <c r="A47" s="299"/>
      <c r="B47" s="298"/>
      <c r="C47" s="94" t="s">
        <v>35</v>
      </c>
      <c r="D47" s="95">
        <v>2.4129838943481445</v>
      </c>
      <c r="E47" s="95">
        <v>2.0724849700927734</v>
      </c>
      <c r="F47" s="95">
        <v>2.340425968170166</v>
      </c>
      <c r="G47" s="95">
        <v>2.8593270778656006</v>
      </c>
      <c r="H47" s="95">
        <v>2.7795401721347224</v>
      </c>
      <c r="I47" s="95">
        <v>3.0467051871646293</v>
      </c>
      <c r="J47" s="95">
        <v>3.0079101596225151</v>
      </c>
      <c r="K47" s="95">
        <v>2.4273861918795951</v>
      </c>
      <c r="L47" s="95">
        <v>2.0639341315616022</v>
      </c>
      <c r="M47" s="95">
        <v>2.5918692592013728</v>
      </c>
      <c r="N47" s="95">
        <v>2.1484289169311523</v>
      </c>
      <c r="O47" s="96">
        <v>2.2096350193023682</v>
      </c>
    </row>
    <row r="48" spans="1:15" x14ac:dyDescent="0.25">
      <c r="A48" s="299"/>
      <c r="B48" s="298"/>
      <c r="C48" s="94" t="s">
        <v>36</v>
      </c>
      <c r="D48" s="95">
        <v>41.546251678466795</v>
      </c>
      <c r="E48" s="95">
        <v>42.678041839599608</v>
      </c>
      <c r="F48" s="95">
        <v>43.372530364990233</v>
      </c>
      <c r="G48" s="95">
        <v>43.504320526123045</v>
      </c>
      <c r="H48" s="95">
        <v>48.005737496998258</v>
      </c>
      <c r="I48" s="95">
        <v>51.349389175465049</v>
      </c>
      <c r="J48" s="95">
        <v>50.295566592457241</v>
      </c>
      <c r="K48" s="95">
        <v>51.761386398365445</v>
      </c>
      <c r="L48" s="95">
        <v>52.30467842107052</v>
      </c>
      <c r="M48" s="95">
        <v>45.253996810963102</v>
      </c>
      <c r="N48" s="95">
        <v>41.025911712646483</v>
      </c>
      <c r="O48" s="96">
        <v>42.881151580810545</v>
      </c>
    </row>
    <row r="49" spans="1:15" x14ac:dyDescent="0.25">
      <c r="A49" s="299"/>
      <c r="B49" s="298"/>
      <c r="C49" s="94" t="s">
        <v>37</v>
      </c>
      <c r="D49" s="95">
        <v>6.4509012222290041</v>
      </c>
      <c r="E49" s="95">
        <v>6.5352789878845217</v>
      </c>
      <c r="F49" s="95">
        <v>4.5703721046447754</v>
      </c>
      <c r="G49" s="95">
        <v>6.0122402191162108</v>
      </c>
      <c r="H49" s="95">
        <v>7.2716647807351222</v>
      </c>
      <c r="I49" s="95">
        <v>8.3772980456582182</v>
      </c>
      <c r="J49" s="95">
        <v>8.9888420161477196</v>
      </c>
      <c r="K49" s="95">
        <v>8.5803067416421044</v>
      </c>
      <c r="L49" s="95">
        <v>8.4350650202981097</v>
      </c>
      <c r="M49" s="95">
        <v>7.3562811221352682</v>
      </c>
      <c r="N49" s="95">
        <v>5.0770832061767575</v>
      </c>
      <c r="O49" s="96">
        <v>5.5832090377807617</v>
      </c>
    </row>
    <row r="50" spans="1:15" x14ac:dyDescent="0.25">
      <c r="A50" s="299"/>
      <c r="B50" s="298"/>
      <c r="C50" s="94" t="s">
        <v>38</v>
      </c>
      <c r="D50" s="95">
        <v>10.759739875793457</v>
      </c>
      <c r="E50" s="95">
        <v>11.25475025177002</v>
      </c>
      <c r="F50" s="95">
        <v>11.38329029083252</v>
      </c>
      <c r="G50" s="95">
        <v>13.367099761962891</v>
      </c>
      <c r="H50" s="95">
        <v>21.137770678889712</v>
      </c>
      <c r="I50" s="95">
        <v>26.044961003291569</v>
      </c>
      <c r="J50" s="95">
        <v>25.214950865352115</v>
      </c>
      <c r="K50" s="95">
        <v>24.717590750300847</v>
      </c>
      <c r="L50" s="95">
        <v>23.800741317927798</v>
      </c>
      <c r="M50" s="95">
        <v>17.852730925166568</v>
      </c>
      <c r="N50" s="95">
        <v>12.697529792785645</v>
      </c>
      <c r="O50" s="96">
        <v>10.58113956451416</v>
      </c>
    </row>
    <row r="51" spans="1:15" x14ac:dyDescent="0.25">
      <c r="A51" s="299"/>
      <c r="B51" s="298"/>
      <c r="C51" s="94" t="s">
        <v>39</v>
      </c>
      <c r="D51" s="95">
        <v>12.831730079650878</v>
      </c>
      <c r="E51" s="95">
        <v>13.009070014953613</v>
      </c>
      <c r="F51" s="95">
        <v>11.854440307617187</v>
      </c>
      <c r="G51" s="95">
        <v>14.941160202026367</v>
      </c>
      <c r="H51" s="95">
        <v>18.0348170131609</v>
      </c>
      <c r="I51" s="95">
        <v>21.129296641151626</v>
      </c>
      <c r="J51" s="95">
        <v>21.789466621010018</v>
      </c>
      <c r="K51" s="95">
        <v>22.408387678138922</v>
      </c>
      <c r="L51" s="95">
        <v>25.123077283851813</v>
      </c>
      <c r="M51" s="95">
        <v>20.92928635977955</v>
      </c>
      <c r="N51" s="95">
        <v>13.027939987182616</v>
      </c>
      <c r="O51" s="96">
        <v>12.475109863281251</v>
      </c>
    </row>
    <row r="52" spans="1:15" x14ac:dyDescent="0.25">
      <c r="A52" s="299"/>
      <c r="B52" s="298"/>
      <c r="C52" s="97" t="s">
        <v>40</v>
      </c>
      <c r="D52" s="95">
        <v>41.928270721435545</v>
      </c>
      <c r="E52" s="95">
        <v>42.046868133544919</v>
      </c>
      <c r="F52" s="95">
        <v>43.690908813476561</v>
      </c>
      <c r="G52" s="95">
        <v>48.845201110839845</v>
      </c>
      <c r="H52" s="95">
        <v>64.965208822213711</v>
      </c>
      <c r="I52" s="95">
        <v>72.599192092477381</v>
      </c>
      <c r="J52" s="95">
        <v>72.85078197284848</v>
      </c>
      <c r="K52" s="95">
        <v>69.44447908588559</v>
      </c>
      <c r="L52" s="95">
        <v>66.985799142037934</v>
      </c>
      <c r="M52" s="95">
        <v>56.762681399118009</v>
      </c>
      <c r="N52" s="95">
        <v>41.123119354248047</v>
      </c>
      <c r="O52" s="96">
        <v>44.260569763183597</v>
      </c>
    </row>
    <row r="53" spans="1:15" ht="26.25" thickBot="1" x14ac:dyDescent="0.3">
      <c r="A53" s="300"/>
      <c r="B53" s="301"/>
      <c r="C53" s="98" t="s">
        <v>41</v>
      </c>
      <c r="D53" s="99">
        <v>174.60730152130128</v>
      </c>
      <c r="E53" s="99">
        <v>180.55782880783084</v>
      </c>
      <c r="F53" s="99">
        <v>190.19460573196412</v>
      </c>
      <c r="G53" s="99">
        <v>202.9955735683441</v>
      </c>
      <c r="H53" s="99">
        <v>266.43350455357591</v>
      </c>
      <c r="I53" s="99">
        <v>307.07442234189074</v>
      </c>
      <c r="J53" s="99">
        <v>309.1743402148918</v>
      </c>
      <c r="K53" s="99">
        <v>300.37736813237223</v>
      </c>
      <c r="L53" s="99">
        <v>297.51405996472397</v>
      </c>
      <c r="M53" s="99">
        <v>250.9773006686882</v>
      </c>
      <c r="N53" s="99">
        <v>185.32418222427367</v>
      </c>
      <c r="O53" s="100">
        <v>184.72571635246277</v>
      </c>
    </row>
    <row r="54" spans="1:15" x14ac:dyDescent="0.25">
      <c r="A54" s="101"/>
      <c r="B54" s="102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</row>
    <row r="55" spans="1:15" x14ac:dyDescent="0.25"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</row>
    <row r="56" spans="1:15" x14ac:dyDescent="0.25"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</row>
    <row r="57" spans="1:15" x14ac:dyDescent="0.25">
      <c r="A57" s="105" t="s">
        <v>12</v>
      </c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</row>
    <row r="58" spans="1:15" x14ac:dyDescent="0.25">
      <c r="A58" s="105" t="s">
        <v>15</v>
      </c>
    </row>
    <row r="59" spans="1:15" ht="15.75" thickBot="1" x14ac:dyDescent="0.3"/>
    <row r="60" spans="1:15" ht="27" thickTop="1" thickBot="1" x14ac:dyDescent="0.3">
      <c r="A60" s="106" t="s">
        <v>4</v>
      </c>
      <c r="B60" s="106" t="s">
        <v>5</v>
      </c>
      <c r="C60" s="55" t="s">
        <v>31</v>
      </c>
      <c r="D60" s="56">
        <v>43466</v>
      </c>
      <c r="E60" s="56">
        <v>43497</v>
      </c>
      <c r="F60" s="56">
        <v>43525</v>
      </c>
      <c r="G60" s="56">
        <v>43556</v>
      </c>
      <c r="H60" s="56">
        <v>43586</v>
      </c>
      <c r="I60" s="56">
        <v>43617</v>
      </c>
      <c r="J60" s="56">
        <v>43647</v>
      </c>
      <c r="K60" s="56">
        <v>43678</v>
      </c>
      <c r="L60" s="56">
        <v>43709</v>
      </c>
      <c r="M60" s="56">
        <v>43739</v>
      </c>
      <c r="N60" s="56">
        <v>43770</v>
      </c>
      <c r="O60" s="56">
        <v>43800</v>
      </c>
    </row>
    <row r="61" spans="1:15" x14ac:dyDescent="0.25">
      <c r="A61" s="302" t="s">
        <v>46</v>
      </c>
      <c r="B61" s="285" t="s">
        <v>47</v>
      </c>
      <c r="C61" s="107" t="s">
        <v>33</v>
      </c>
      <c r="D61" s="115">
        <v>0.25810002462384901</v>
      </c>
      <c r="E61" s="115">
        <v>0.25810002462384901</v>
      </c>
      <c r="F61" s="115">
        <v>0.25810002462384901</v>
      </c>
      <c r="G61" s="115">
        <v>0.280663925283894</v>
      </c>
      <c r="H61" s="116">
        <v>0.21947316859840499</v>
      </c>
      <c r="I61" s="116">
        <v>0.29468821133536999</v>
      </c>
      <c r="J61" s="116">
        <v>0.299030305906616</v>
      </c>
      <c r="K61" s="116">
        <v>0.30450034395632197</v>
      </c>
      <c r="L61" s="116">
        <v>0.30745618430454602</v>
      </c>
      <c r="M61" s="116">
        <v>0.22168982958366301</v>
      </c>
      <c r="N61" s="115">
        <v>0.25810002462384901</v>
      </c>
      <c r="O61" s="117">
        <v>0.25810002462384901</v>
      </c>
    </row>
    <row r="62" spans="1:15" ht="26.25" x14ac:dyDescent="0.25">
      <c r="A62" s="283"/>
      <c r="B62" s="286"/>
      <c r="C62" s="108" t="s">
        <v>34</v>
      </c>
      <c r="D62" s="118">
        <v>1.3945793272865401</v>
      </c>
      <c r="E62" s="118">
        <v>1.3945793272865401</v>
      </c>
      <c r="F62" s="118">
        <v>1.3945793272865401</v>
      </c>
      <c r="G62" s="118">
        <v>1.56258622514062</v>
      </c>
      <c r="H62" s="119">
        <v>1.4320385101380999</v>
      </c>
      <c r="I62" s="119">
        <v>1.92865071482207</v>
      </c>
      <c r="J62" s="119">
        <v>1.95487251197511</v>
      </c>
      <c r="K62" s="119">
        <v>1.8689083698481901</v>
      </c>
      <c r="L62" s="119">
        <v>1.70114063948577</v>
      </c>
      <c r="M62" s="119">
        <v>1.0526173676302999</v>
      </c>
      <c r="N62" s="118">
        <v>1.3945793272865401</v>
      </c>
      <c r="O62" s="120">
        <v>1.3945793272865401</v>
      </c>
    </row>
    <row r="63" spans="1:15" x14ac:dyDescent="0.25">
      <c r="A63" s="283"/>
      <c r="B63" s="286"/>
      <c r="C63" s="108" t="s">
        <v>35</v>
      </c>
      <c r="D63" s="118">
        <v>2.2904640930778201E-3</v>
      </c>
      <c r="E63" s="118">
        <v>2.2904640930778201E-3</v>
      </c>
      <c r="F63" s="118">
        <v>2.2904640930778201E-3</v>
      </c>
      <c r="G63" s="118">
        <v>2.0199324292572698E-3</v>
      </c>
      <c r="H63" s="119">
        <v>2.09683846289013E-3</v>
      </c>
      <c r="I63" s="119">
        <v>2.1369633500029198E-3</v>
      </c>
      <c r="J63" s="119">
        <v>2.14447636395792E-3</v>
      </c>
      <c r="K63" s="119">
        <v>2.31387036224861E-3</v>
      </c>
      <c r="L63" s="119">
        <v>2.4306599478096198E-3</v>
      </c>
      <c r="M63" s="119">
        <v>2.31344428081917E-3</v>
      </c>
      <c r="N63" s="118">
        <v>2.2904640930778201E-3</v>
      </c>
      <c r="O63" s="120">
        <v>2.2904640930778201E-3</v>
      </c>
    </row>
    <row r="64" spans="1:15" x14ac:dyDescent="0.25">
      <c r="A64" s="283"/>
      <c r="B64" s="286"/>
      <c r="C64" s="108" t="s">
        <v>36</v>
      </c>
      <c r="D64" s="118">
        <v>0.44171624310081797</v>
      </c>
      <c r="E64" s="118">
        <v>0.44171624310081797</v>
      </c>
      <c r="F64" s="118">
        <v>0.44171624310081797</v>
      </c>
      <c r="G64" s="118">
        <v>0.52533663709162004</v>
      </c>
      <c r="H64" s="119">
        <v>0.497870820839943</v>
      </c>
      <c r="I64" s="119">
        <v>0.70228364261484399</v>
      </c>
      <c r="J64" s="119">
        <v>0.697290800703675</v>
      </c>
      <c r="K64" s="119">
        <v>0.67379507406288197</v>
      </c>
      <c r="L64" s="119">
        <v>0.61549630233541397</v>
      </c>
      <c r="M64" s="119">
        <v>0.41431414297362301</v>
      </c>
      <c r="N64" s="118">
        <v>0.44171624310081797</v>
      </c>
      <c r="O64" s="120">
        <v>0.44171624310081797</v>
      </c>
    </row>
    <row r="65" spans="1:15" x14ac:dyDescent="0.25">
      <c r="A65" s="283"/>
      <c r="B65" s="286"/>
      <c r="C65" s="108" t="s">
        <v>37</v>
      </c>
      <c r="D65" s="118">
        <v>0.16101823465991999</v>
      </c>
      <c r="E65" s="118">
        <v>0.16101823465991999</v>
      </c>
      <c r="F65" s="118">
        <v>0.16101823465991999</v>
      </c>
      <c r="G65" s="118">
        <v>0.15324073642049299</v>
      </c>
      <c r="H65" s="119">
        <v>0.16298543453598999</v>
      </c>
      <c r="I65" s="119">
        <v>0.201957896164527</v>
      </c>
      <c r="J65" s="119">
        <v>0.20832879529319501</v>
      </c>
      <c r="K65" s="119">
        <v>0.2001359393779</v>
      </c>
      <c r="L65" s="119">
        <v>0.19837316775469599</v>
      </c>
      <c r="M65" s="119">
        <v>0.14019261488513801</v>
      </c>
      <c r="N65" s="118">
        <v>0.16101823465991999</v>
      </c>
      <c r="O65" s="120">
        <v>0.16101823465991999</v>
      </c>
    </row>
    <row r="66" spans="1:15" x14ac:dyDescent="0.25">
      <c r="A66" s="283"/>
      <c r="B66" s="286"/>
      <c r="C66" s="108" t="s">
        <v>38</v>
      </c>
      <c r="D66" s="118">
        <v>1.2883767819380301</v>
      </c>
      <c r="E66" s="118">
        <v>1.2883767819380301</v>
      </c>
      <c r="F66" s="118">
        <v>1.2883767819380301</v>
      </c>
      <c r="G66" s="118">
        <v>1.5162244021898099</v>
      </c>
      <c r="H66" s="119">
        <v>1.1623421340756701</v>
      </c>
      <c r="I66" s="119">
        <v>1.4280345547689499</v>
      </c>
      <c r="J66" s="119">
        <v>1.4108795401112</v>
      </c>
      <c r="K66" s="119">
        <v>1.3866603352234199</v>
      </c>
      <c r="L66" s="119">
        <v>1.3162364111090299</v>
      </c>
      <c r="M66" s="119">
        <v>1.04748056165225</v>
      </c>
      <c r="N66" s="118">
        <v>1.2883767819380301</v>
      </c>
      <c r="O66" s="120">
        <v>1.2883767819380301</v>
      </c>
    </row>
    <row r="67" spans="1:15" x14ac:dyDescent="0.25">
      <c r="A67" s="283"/>
      <c r="B67" s="286"/>
      <c r="C67" s="108" t="s">
        <v>39</v>
      </c>
      <c r="D67" s="118">
        <v>0.827295789961626</v>
      </c>
      <c r="E67" s="118">
        <v>0.827295789961626</v>
      </c>
      <c r="F67" s="118">
        <v>0.827295789961626</v>
      </c>
      <c r="G67" s="118">
        <v>0.85216715086509498</v>
      </c>
      <c r="H67" s="119">
        <v>0.65395769008374904</v>
      </c>
      <c r="I67" s="119">
        <v>0.91280000407794304</v>
      </c>
      <c r="J67" s="119">
        <v>0.90778052984954605</v>
      </c>
      <c r="K67" s="119">
        <v>0.87790713684242905</v>
      </c>
      <c r="L67" s="119">
        <v>0.79248287644335902</v>
      </c>
      <c r="M67" s="119">
        <v>0.512363140629571</v>
      </c>
      <c r="N67" s="118">
        <v>0.827295789961626</v>
      </c>
      <c r="O67" s="120">
        <v>0.827295789961626</v>
      </c>
    </row>
    <row r="68" spans="1:15" x14ac:dyDescent="0.25">
      <c r="A68" s="283"/>
      <c r="B68" s="286"/>
      <c r="C68" s="109" t="s">
        <v>40</v>
      </c>
      <c r="D68" s="118">
        <v>1.62276279473232</v>
      </c>
      <c r="E68" s="118">
        <v>1.62276279473232</v>
      </c>
      <c r="F68" s="118">
        <v>1.62276279473232</v>
      </c>
      <c r="G68" s="118">
        <v>2.0984500659966701</v>
      </c>
      <c r="H68" s="118">
        <v>1.7668304235858601</v>
      </c>
      <c r="I68" s="118">
        <v>2.33673764734713</v>
      </c>
      <c r="J68" s="118">
        <v>2.3589903143668098</v>
      </c>
      <c r="K68" s="118">
        <v>2.3136524151132698</v>
      </c>
      <c r="L68" s="118">
        <v>2.1726085547377401</v>
      </c>
      <c r="M68" s="118">
        <v>1.5200768343233999</v>
      </c>
      <c r="N68" s="118">
        <v>1.62397927944117</v>
      </c>
      <c r="O68" s="120">
        <v>1.62276279473232</v>
      </c>
    </row>
    <row r="69" spans="1:15" ht="27" thickBot="1" x14ac:dyDescent="0.3">
      <c r="A69" s="284"/>
      <c r="B69" s="287"/>
      <c r="C69" s="110" t="s">
        <v>41</v>
      </c>
      <c r="D69" s="121">
        <f t="shared" ref="D69:O69" si="0">SUM(D61:D68)</f>
        <v>5.9961396603961807</v>
      </c>
      <c r="E69" s="121">
        <f t="shared" si="0"/>
        <v>5.9961396603961807</v>
      </c>
      <c r="F69" s="121">
        <f t="shared" si="0"/>
        <v>5.9961396603961807</v>
      </c>
      <c r="G69" s="121">
        <f t="shared" si="0"/>
        <v>6.9906890754174595</v>
      </c>
      <c r="H69" s="121">
        <f t="shared" si="0"/>
        <v>5.8975950203206073</v>
      </c>
      <c r="I69" s="121">
        <f t="shared" si="0"/>
        <v>7.8072896344808376</v>
      </c>
      <c r="J69" s="121">
        <f t="shared" si="0"/>
        <v>7.8393172745701101</v>
      </c>
      <c r="K69" s="121">
        <f t="shared" si="0"/>
        <v>7.6278734847866616</v>
      </c>
      <c r="L69" s="121">
        <f t="shared" si="0"/>
        <v>7.1062247961183651</v>
      </c>
      <c r="M69" s="121">
        <f t="shared" si="0"/>
        <v>4.9110479359587638</v>
      </c>
      <c r="N69" s="121">
        <f t="shared" si="0"/>
        <v>5.997356145105031</v>
      </c>
      <c r="O69" s="122">
        <f t="shared" si="0"/>
        <v>5.9961396603961807</v>
      </c>
    </row>
    <row r="70" spans="1:15" ht="15.75" thickTop="1" x14ac:dyDescent="0.25">
      <c r="A70" s="282" t="s">
        <v>48</v>
      </c>
      <c r="B70" s="285" t="s">
        <v>47</v>
      </c>
      <c r="C70" s="107" t="s">
        <v>33</v>
      </c>
      <c r="D70" s="115">
        <v>4.123837</v>
      </c>
      <c r="E70" s="115">
        <v>4.1880683999999997</v>
      </c>
      <c r="F70" s="115">
        <v>4.2466973000000001</v>
      </c>
      <c r="G70" s="115">
        <v>11.505573999999999</v>
      </c>
      <c r="H70" s="115">
        <v>11.968464000000001</v>
      </c>
      <c r="I70" s="115">
        <v>12.840881</v>
      </c>
      <c r="J70" s="115">
        <v>12.804728000000001</v>
      </c>
      <c r="K70" s="115">
        <v>12.971308000000001</v>
      </c>
      <c r="L70" s="115">
        <v>13.11684</v>
      </c>
      <c r="M70" s="115">
        <v>12.090133</v>
      </c>
      <c r="N70" s="115">
        <v>6.7163871999999998</v>
      </c>
      <c r="O70" s="117">
        <v>6.4893720999999998</v>
      </c>
    </row>
    <row r="71" spans="1:15" ht="26.25" x14ac:dyDescent="0.25">
      <c r="A71" s="283"/>
      <c r="B71" s="286"/>
      <c r="C71" s="108" t="s">
        <v>34</v>
      </c>
      <c r="D71" s="118">
        <v>0.27776588000000002</v>
      </c>
      <c r="E71" s="118">
        <v>0.26746438</v>
      </c>
      <c r="F71" s="118">
        <v>0.26955692999999997</v>
      </c>
      <c r="G71" s="118">
        <v>0.13891566999999999</v>
      </c>
      <c r="H71" s="118">
        <v>0.17286762999999999</v>
      </c>
      <c r="I71" s="118">
        <v>0.19220538000000001</v>
      </c>
      <c r="J71" s="118">
        <v>0.19412198</v>
      </c>
      <c r="K71" s="118">
        <v>0.20449983999999999</v>
      </c>
      <c r="L71" s="118">
        <v>0.19432432999999999</v>
      </c>
      <c r="M71" s="118">
        <v>0.17946527000000001</v>
      </c>
      <c r="N71" s="118">
        <v>0.42037806</v>
      </c>
      <c r="O71" s="120">
        <v>0.39810238999999997</v>
      </c>
    </row>
    <row r="72" spans="1:15" x14ac:dyDescent="0.25">
      <c r="A72" s="283"/>
      <c r="B72" s="286"/>
      <c r="C72" s="108" t="s">
        <v>35</v>
      </c>
      <c r="D72" s="118">
        <v>8.4038950000000001E-2</v>
      </c>
      <c r="E72" s="118">
        <v>9.0309059999999997E-2</v>
      </c>
      <c r="F72" s="118">
        <v>8.9420180000000002E-2</v>
      </c>
      <c r="G72" s="118">
        <v>8.992377E-2</v>
      </c>
      <c r="H72" s="118">
        <v>0.10631786999999999</v>
      </c>
      <c r="I72" s="118">
        <v>0.11133037</v>
      </c>
      <c r="J72" s="118">
        <v>0.12042884</v>
      </c>
      <c r="K72" s="118">
        <v>0.12336641</v>
      </c>
      <c r="L72" s="118">
        <v>9.9907739999999995E-2</v>
      </c>
      <c r="M72" s="118">
        <v>8.8562569999999993E-2</v>
      </c>
      <c r="N72" s="118">
        <v>0.26747940999999997</v>
      </c>
      <c r="O72" s="120">
        <v>0.31518362</v>
      </c>
    </row>
    <row r="73" spans="1:15" x14ac:dyDescent="0.25">
      <c r="A73" s="283"/>
      <c r="B73" s="286"/>
      <c r="C73" s="108" t="s">
        <v>36</v>
      </c>
      <c r="D73" s="118">
        <v>0.32038755000000002</v>
      </c>
      <c r="E73" s="118">
        <v>0.31546017999999998</v>
      </c>
      <c r="F73" s="118">
        <v>0.31071330000000003</v>
      </c>
      <c r="G73" s="118">
        <v>1.3537041000000001</v>
      </c>
      <c r="H73" s="118">
        <v>1.6453781999999999</v>
      </c>
      <c r="I73" s="118">
        <v>1.9246139</v>
      </c>
      <c r="J73" s="118">
        <v>1.9366953</v>
      </c>
      <c r="K73" s="118">
        <v>1.9409285000000001</v>
      </c>
      <c r="L73" s="118">
        <v>1.8280732</v>
      </c>
      <c r="M73" s="118">
        <v>1.5338044</v>
      </c>
      <c r="N73" s="118">
        <v>0.32660274</v>
      </c>
      <c r="O73" s="120">
        <v>0.36165349000000002</v>
      </c>
    </row>
    <row r="74" spans="1:15" x14ac:dyDescent="0.25">
      <c r="A74" s="283"/>
      <c r="B74" s="286"/>
      <c r="C74" s="108" t="s">
        <v>37</v>
      </c>
      <c r="D74" s="118">
        <v>0.1165818</v>
      </c>
      <c r="E74" s="118">
        <v>0.12244202</v>
      </c>
      <c r="F74" s="118">
        <v>0.13206206000000001</v>
      </c>
      <c r="G74" s="118">
        <v>0.51707132</v>
      </c>
      <c r="H74" s="118">
        <v>0.55070452000000003</v>
      </c>
      <c r="I74" s="118">
        <v>0.59490030999999999</v>
      </c>
      <c r="J74" s="118">
        <v>0.59681647000000004</v>
      </c>
      <c r="K74" s="118">
        <v>0.57884734999999998</v>
      </c>
      <c r="L74" s="118">
        <v>0.59692571999999999</v>
      </c>
      <c r="M74" s="118">
        <v>0.54293331</v>
      </c>
      <c r="N74" s="118">
        <v>0.54455096000000003</v>
      </c>
      <c r="O74" s="120">
        <v>0.45869315999999999</v>
      </c>
    </row>
    <row r="75" spans="1:15" x14ac:dyDescent="0.25">
      <c r="A75" s="283"/>
      <c r="B75" s="286"/>
      <c r="C75" s="108" t="s">
        <v>38</v>
      </c>
      <c r="D75" s="118">
        <v>0.78077995</v>
      </c>
      <c r="E75" s="118">
        <v>0.76300970999999995</v>
      </c>
      <c r="F75" s="118">
        <v>0.78485660000000002</v>
      </c>
      <c r="G75" s="118">
        <v>2.9301062999999998</v>
      </c>
      <c r="H75" s="118">
        <v>3.3257162999999998</v>
      </c>
      <c r="I75" s="118">
        <v>3.8050465</v>
      </c>
      <c r="J75" s="118">
        <v>3.7480837</v>
      </c>
      <c r="K75" s="118">
        <v>3.9069001999999999</v>
      </c>
      <c r="L75" s="118">
        <v>3.8363722999999998</v>
      </c>
      <c r="M75" s="118">
        <v>3.1963689</v>
      </c>
      <c r="N75" s="118">
        <v>1.1115208999999999</v>
      </c>
      <c r="O75" s="120">
        <v>1.0643492000000001</v>
      </c>
    </row>
    <row r="76" spans="1:15" x14ac:dyDescent="0.25">
      <c r="A76" s="283"/>
      <c r="B76" s="286"/>
      <c r="C76" s="108" t="s">
        <v>39</v>
      </c>
      <c r="D76" s="118">
        <v>1.4396606000000001</v>
      </c>
      <c r="E76" s="118">
        <v>1.4570722</v>
      </c>
      <c r="F76" s="118">
        <v>1.4380263</v>
      </c>
      <c r="G76" s="118">
        <v>3.5582639</v>
      </c>
      <c r="H76" s="118">
        <v>4.2410683999999996</v>
      </c>
      <c r="I76" s="118">
        <v>4.6511543</v>
      </c>
      <c r="J76" s="118">
        <v>4.6781331000000002</v>
      </c>
      <c r="K76" s="118">
        <v>4.7313786999999996</v>
      </c>
      <c r="L76" s="118">
        <v>4.5559184000000004</v>
      </c>
      <c r="M76" s="118">
        <v>3.8617596999999999</v>
      </c>
      <c r="N76" s="118">
        <v>1.886231</v>
      </c>
      <c r="O76" s="120">
        <v>1.9164114000000001</v>
      </c>
    </row>
    <row r="77" spans="1:15" x14ac:dyDescent="0.25">
      <c r="A77" s="283"/>
      <c r="B77" s="286"/>
      <c r="C77" s="109" t="s">
        <v>40</v>
      </c>
      <c r="D77" s="118">
        <v>3.8913353000000002</v>
      </c>
      <c r="E77" s="118">
        <v>3.8594162999999999</v>
      </c>
      <c r="F77" s="118">
        <v>3.9901233</v>
      </c>
      <c r="G77" s="118">
        <v>10.360618000000001</v>
      </c>
      <c r="H77" s="118">
        <v>10.901403</v>
      </c>
      <c r="I77" s="118">
        <v>11.717311</v>
      </c>
      <c r="J77" s="118">
        <v>11.984289</v>
      </c>
      <c r="K77" s="118">
        <v>12.136943</v>
      </c>
      <c r="L77" s="118">
        <v>12.137062999999999</v>
      </c>
      <c r="M77" s="118">
        <v>11.297485</v>
      </c>
      <c r="N77" s="118">
        <v>5.6173089999999997</v>
      </c>
      <c r="O77" s="120">
        <v>5.1758392999999998</v>
      </c>
    </row>
    <row r="78" spans="1:15" ht="27" thickBot="1" x14ac:dyDescent="0.3">
      <c r="A78" s="284"/>
      <c r="B78" s="287"/>
      <c r="C78" s="110" t="s">
        <v>41</v>
      </c>
      <c r="D78" s="121">
        <f t="shared" ref="D78:O78" si="1">SUM(D70:D77)</f>
        <v>11.034387030000001</v>
      </c>
      <c r="E78" s="121">
        <f t="shared" si="1"/>
        <v>11.06324225</v>
      </c>
      <c r="F78" s="121">
        <f t="shared" si="1"/>
        <v>11.26145597</v>
      </c>
      <c r="G78" s="121">
        <f t="shared" si="1"/>
        <v>30.454177059999999</v>
      </c>
      <c r="H78" s="121">
        <f t="shared" si="1"/>
        <v>32.911919920000003</v>
      </c>
      <c r="I78" s="121">
        <f t="shared" si="1"/>
        <v>35.837442760000002</v>
      </c>
      <c r="J78" s="121">
        <f t="shared" si="1"/>
        <v>36.063296390000005</v>
      </c>
      <c r="K78" s="121">
        <f t="shared" si="1"/>
        <v>36.594172</v>
      </c>
      <c r="L78" s="121">
        <f t="shared" si="1"/>
        <v>36.365424689999998</v>
      </c>
      <c r="M78" s="121">
        <f t="shared" si="1"/>
        <v>32.790512149999998</v>
      </c>
      <c r="N78" s="121">
        <f t="shared" si="1"/>
        <v>16.890459270000001</v>
      </c>
      <c r="O78" s="122">
        <f t="shared" si="1"/>
        <v>16.179604659999999</v>
      </c>
    </row>
    <row r="79" spans="1:15" ht="15.75" thickTop="1" x14ac:dyDescent="0.25">
      <c r="A79" s="282" t="s">
        <v>49</v>
      </c>
      <c r="B79" s="285" t="s">
        <v>32</v>
      </c>
      <c r="C79" s="107" t="s">
        <v>33</v>
      </c>
      <c r="D79" s="115">
        <v>3.7816229462623596</v>
      </c>
      <c r="E79" s="115">
        <v>3.6810174882411957</v>
      </c>
      <c r="F79" s="115">
        <v>3.5916764810681343</v>
      </c>
      <c r="G79" s="115">
        <v>1.7574915233999491</v>
      </c>
      <c r="H79" s="115">
        <v>1.7827270738780499</v>
      </c>
      <c r="I79" s="115">
        <v>2.9220122061669827</v>
      </c>
      <c r="J79" s="115">
        <v>2.9303740970790386</v>
      </c>
      <c r="K79" s="115">
        <v>3.1944268494844437</v>
      </c>
      <c r="L79" s="115">
        <v>3.4224418662488461</v>
      </c>
      <c r="M79" s="115">
        <v>2.2184088826179504</v>
      </c>
      <c r="N79" s="115">
        <v>3.4681397080421448</v>
      </c>
      <c r="O79" s="117">
        <v>3.6981272548437119</v>
      </c>
    </row>
    <row r="80" spans="1:15" ht="26.25" x14ac:dyDescent="0.25">
      <c r="A80" s="283"/>
      <c r="B80" s="286"/>
      <c r="C80" s="108" t="s">
        <v>34</v>
      </c>
      <c r="D80" s="118">
        <v>1.7601487822830677</v>
      </c>
      <c r="E80" s="118">
        <v>1.4795689787715673</v>
      </c>
      <c r="F80" s="118">
        <v>1.2477816566824913</v>
      </c>
      <c r="G80" s="118">
        <v>1.2445529028773308</v>
      </c>
      <c r="H80" s="356">
        <v>1.342000424861908</v>
      </c>
      <c r="I80" s="356">
        <v>1.5878500090911984</v>
      </c>
      <c r="J80" s="356">
        <v>1.6168105825781822</v>
      </c>
      <c r="K80" s="356">
        <v>1.5659796493127942</v>
      </c>
      <c r="L80" s="356">
        <v>1.4857905292883515</v>
      </c>
      <c r="M80" s="356">
        <v>1.174778776243329</v>
      </c>
      <c r="N80" s="356">
        <v>1.2264194693416357</v>
      </c>
      <c r="O80" s="120">
        <v>1.6578102633357048</v>
      </c>
    </row>
    <row r="81" spans="1:15" x14ac:dyDescent="0.25">
      <c r="A81" s="283"/>
      <c r="B81" s="286"/>
      <c r="C81" s="108" t="s">
        <v>35</v>
      </c>
      <c r="D81" s="118">
        <v>0.82292219251394272</v>
      </c>
      <c r="E81" s="118">
        <v>0.83669554814696312</v>
      </c>
      <c r="F81" s="118">
        <v>0.84676514845341444</v>
      </c>
      <c r="G81" s="118">
        <v>6.8080099299550056E-2</v>
      </c>
      <c r="H81" s="356">
        <v>-0.1257324917241931</v>
      </c>
      <c r="I81" s="356">
        <v>-0.12090642331168056</v>
      </c>
      <c r="J81" s="356">
        <v>-0.13244885951280594</v>
      </c>
      <c r="K81" s="356">
        <v>-0.13657121965661645</v>
      </c>
      <c r="L81" s="356">
        <v>-0.13707089237868786</v>
      </c>
      <c r="M81" s="356">
        <v>-0.13069066777825356</v>
      </c>
      <c r="N81" s="356">
        <v>0.87320303544402122</v>
      </c>
      <c r="O81" s="120">
        <v>0.83863293752074242</v>
      </c>
    </row>
    <row r="82" spans="1:15" x14ac:dyDescent="0.25">
      <c r="A82" s="283"/>
      <c r="B82" s="286"/>
      <c r="C82" s="108" t="s">
        <v>36</v>
      </c>
      <c r="D82" s="118">
        <v>0.10147468897048384</v>
      </c>
      <c r="E82" s="118">
        <v>6.0099045789684169E-2</v>
      </c>
      <c r="F82" s="118">
        <v>2.7696277247741818E-2</v>
      </c>
      <c r="G82" s="118">
        <v>0.32509306631982327</v>
      </c>
      <c r="H82" s="356">
        <v>0.19658676878316328</v>
      </c>
      <c r="I82" s="356">
        <v>0.25742390926461667</v>
      </c>
      <c r="J82" s="356">
        <v>0.25783984013833106</v>
      </c>
      <c r="K82" s="356">
        <v>0.25238174444530159</v>
      </c>
      <c r="L82" s="356">
        <v>0.23098037089221179</v>
      </c>
      <c r="M82" s="356">
        <v>0.16426738467998803</v>
      </c>
      <c r="N82" s="356">
        <v>4.0189543680753559E-2</v>
      </c>
      <c r="O82" s="120">
        <v>0.11448984383605421</v>
      </c>
    </row>
    <row r="83" spans="1:15" x14ac:dyDescent="0.25">
      <c r="A83" s="283"/>
      <c r="B83" s="286"/>
      <c r="C83" s="108" t="s">
        <v>37</v>
      </c>
      <c r="D83" s="118">
        <v>1.9940250068902969</v>
      </c>
      <c r="E83" s="118">
        <v>1.8191276043653488</v>
      </c>
      <c r="F83" s="118">
        <v>1.7291397824883461</v>
      </c>
      <c r="G83" s="118">
        <v>0.38547273399308324</v>
      </c>
      <c r="H83" s="356">
        <v>0.65465850010514259</v>
      </c>
      <c r="I83" s="356">
        <v>0.61572938831523061</v>
      </c>
      <c r="J83" s="356">
        <v>0.59809597907587886</v>
      </c>
      <c r="K83" s="356">
        <v>0.59678810369223356</v>
      </c>
      <c r="L83" s="356">
        <v>0.60848460346460342</v>
      </c>
      <c r="M83" s="356">
        <v>0.67334473226219416</v>
      </c>
      <c r="N83" s="356">
        <v>1.5991421937942505</v>
      </c>
      <c r="O83" s="120">
        <v>1.8510361537337303</v>
      </c>
    </row>
    <row r="84" spans="1:15" x14ac:dyDescent="0.25">
      <c r="A84" s="283"/>
      <c r="B84" s="286"/>
      <c r="C84" s="108" t="s">
        <v>38</v>
      </c>
      <c r="D84" s="118">
        <v>1.7243331633508205</v>
      </c>
      <c r="E84" s="118">
        <v>1.6327356323599815</v>
      </c>
      <c r="F84" s="118">
        <v>1.5236581824719906</v>
      </c>
      <c r="G84" s="118">
        <v>1.1007157871499658</v>
      </c>
      <c r="H84" s="356">
        <v>1.2030590977519751</v>
      </c>
      <c r="I84" s="356">
        <v>1.8178856801241636</v>
      </c>
      <c r="J84" s="356">
        <v>1.8285215869545937</v>
      </c>
      <c r="K84" s="356">
        <v>1.7980960216373205</v>
      </c>
      <c r="L84" s="356">
        <v>1.6425577662885189</v>
      </c>
      <c r="M84" s="356">
        <v>0.91249204240739346</v>
      </c>
      <c r="N84" s="356">
        <v>1.3831516616046429</v>
      </c>
      <c r="O84" s="120">
        <v>1.7175307981669903</v>
      </c>
    </row>
    <row r="85" spans="1:15" x14ac:dyDescent="0.25">
      <c r="A85" s="283"/>
      <c r="B85" s="286"/>
      <c r="C85" s="108" t="s">
        <v>39</v>
      </c>
      <c r="D85" s="118">
        <v>1.027004349976778</v>
      </c>
      <c r="E85" s="118">
        <v>0.87334807217121124</v>
      </c>
      <c r="F85" s="118">
        <v>0.74971417710185051</v>
      </c>
      <c r="G85" s="118">
        <v>0.15462568169459701</v>
      </c>
      <c r="H85" s="356">
        <v>0.29382185637950897</v>
      </c>
      <c r="I85" s="356">
        <v>0.51450376491993666</v>
      </c>
      <c r="J85" s="356">
        <v>0.53116903733462095</v>
      </c>
      <c r="K85" s="356">
        <v>0.49393714219331741</v>
      </c>
      <c r="L85" s="356">
        <v>0.43654498271644115</v>
      </c>
      <c r="M85" s="356">
        <v>0.18761485046707094</v>
      </c>
      <c r="N85" s="356">
        <v>0.67699757963418961</v>
      </c>
      <c r="O85" s="120">
        <v>0.96864919736981392</v>
      </c>
    </row>
    <row r="86" spans="1:15" x14ac:dyDescent="0.25">
      <c r="A86" s="283"/>
      <c r="B86" s="286"/>
      <c r="C86" s="109" t="s">
        <v>40</v>
      </c>
      <c r="D86" s="118">
        <v>3.0528587251901627</v>
      </c>
      <c r="E86" s="118">
        <v>2.7838756293058395</v>
      </c>
      <c r="F86" s="118">
        <v>2.5827823951840401</v>
      </c>
      <c r="G86" s="118">
        <v>0.53284370480105281</v>
      </c>
      <c r="H86" s="356">
        <v>1.0953156072646379</v>
      </c>
      <c r="I86" s="356">
        <v>1.3468512985855341</v>
      </c>
      <c r="J86" s="356">
        <v>1.4570800103247166</v>
      </c>
      <c r="K86" s="356">
        <v>1.4873633636161685</v>
      </c>
      <c r="L86" s="356">
        <v>1.4240735620260239</v>
      </c>
      <c r="M86" s="356">
        <v>1.0812908187508583</v>
      </c>
      <c r="N86" s="356">
        <v>2.3744052350521088</v>
      </c>
      <c r="O86" s="120">
        <v>2.9546512961387634</v>
      </c>
    </row>
    <row r="87" spans="1:15" ht="27" thickBot="1" x14ac:dyDescent="0.3">
      <c r="A87" s="284"/>
      <c r="B87" s="287"/>
      <c r="C87" s="110" t="s">
        <v>41</v>
      </c>
      <c r="D87" s="121">
        <f t="shared" ref="D87:O87" si="2">SUM(D79:D86)</f>
        <v>14.264389855437912</v>
      </c>
      <c r="E87" s="121">
        <f t="shared" si="2"/>
        <v>13.166467999151791</v>
      </c>
      <c r="F87" s="121">
        <f t="shared" si="2"/>
        <v>12.299214100698009</v>
      </c>
      <c r="G87" s="121">
        <f t="shared" si="2"/>
        <v>5.568875499535352</v>
      </c>
      <c r="H87" s="357">
        <f t="shared" si="2"/>
        <v>6.4424368373001926</v>
      </c>
      <c r="I87" s="357">
        <f t="shared" si="2"/>
        <v>8.9413498331559822</v>
      </c>
      <c r="J87" s="357">
        <f t="shared" si="2"/>
        <v>9.087442273972556</v>
      </c>
      <c r="K87" s="357">
        <f t="shared" si="2"/>
        <v>9.252401654724963</v>
      </c>
      <c r="L87" s="357">
        <f t="shared" si="2"/>
        <v>9.1138027885463089</v>
      </c>
      <c r="M87" s="357">
        <f t="shared" si="2"/>
        <v>6.2815068196505308</v>
      </c>
      <c r="N87" s="357">
        <f t="shared" si="2"/>
        <v>11.641648426593747</v>
      </c>
      <c r="O87" s="122">
        <f t="shared" si="2"/>
        <v>13.800927744945511</v>
      </c>
    </row>
    <row r="88" spans="1:15" ht="15.75" thickTop="1" x14ac:dyDescent="0.25">
      <c r="A88" s="282" t="s">
        <v>50</v>
      </c>
      <c r="B88" s="285" t="s">
        <v>32</v>
      </c>
      <c r="C88" s="107" t="s">
        <v>33</v>
      </c>
      <c r="D88" s="115">
        <v>26.58669102191925</v>
      </c>
      <c r="E88" s="115">
        <v>26.857713758945465</v>
      </c>
      <c r="F88" s="115">
        <v>27.085992991924286</v>
      </c>
      <c r="G88" s="115">
        <v>33.633065581321716</v>
      </c>
      <c r="H88" s="358">
        <v>122.31755110621452</v>
      </c>
      <c r="I88" s="358">
        <v>136.75673162937164</v>
      </c>
      <c r="J88" s="358">
        <v>138.05494058132172</v>
      </c>
      <c r="K88" s="358">
        <v>139.7410796880722</v>
      </c>
      <c r="L88" s="358">
        <v>136.70698755979538</v>
      </c>
      <c r="M88" s="358">
        <v>125.61749413609505</v>
      </c>
      <c r="N88" s="358">
        <v>27.529478073120117</v>
      </c>
      <c r="O88" s="117">
        <v>26.229172468185425</v>
      </c>
    </row>
    <row r="89" spans="1:15" ht="26.25" x14ac:dyDescent="0.25">
      <c r="A89" s="283"/>
      <c r="B89" s="286"/>
      <c r="C89" s="108" t="s">
        <v>34</v>
      </c>
      <c r="D89" s="118">
        <v>2.9387960582971573</v>
      </c>
      <c r="E89" s="118">
        <v>2.8974707573652267</v>
      </c>
      <c r="F89" s="118">
        <v>3.0151175856590271</v>
      </c>
      <c r="G89" s="118">
        <v>5.7696087881922722</v>
      </c>
      <c r="H89" s="356">
        <v>26.684702560305595</v>
      </c>
      <c r="I89" s="356">
        <v>28.385864660143852</v>
      </c>
      <c r="J89" s="356">
        <v>30.940667405724525</v>
      </c>
      <c r="K89" s="356">
        <v>30.35040944814682</v>
      </c>
      <c r="L89" s="356">
        <v>29.257050976157188</v>
      </c>
      <c r="M89" s="356">
        <v>27.839176669716835</v>
      </c>
      <c r="N89" s="356">
        <v>-0.83932110667228699</v>
      </c>
      <c r="O89" s="120">
        <v>1.7681874483823776</v>
      </c>
    </row>
    <row r="90" spans="1:15" x14ac:dyDescent="0.25">
      <c r="A90" s="283"/>
      <c r="B90" s="286"/>
      <c r="C90" s="108" t="s">
        <v>35</v>
      </c>
      <c r="D90" s="118">
        <v>0.62203240394592285</v>
      </c>
      <c r="E90" s="118">
        <v>0.67829093709588051</v>
      </c>
      <c r="F90" s="118">
        <v>0.71921925991773605</v>
      </c>
      <c r="G90" s="118">
        <v>0.92198831727728248</v>
      </c>
      <c r="H90" s="118">
        <v>2.4446772187948227</v>
      </c>
      <c r="I90" s="118">
        <v>2.3242758214473724</v>
      </c>
      <c r="J90" s="118">
        <v>3.1472148299217224</v>
      </c>
      <c r="K90" s="118">
        <v>2.922818660736084</v>
      </c>
      <c r="L90" s="118">
        <v>2.7550686448812485</v>
      </c>
      <c r="M90" s="118">
        <v>2.7218952476978302</v>
      </c>
      <c r="N90" s="118">
        <v>0.76131388172507286</v>
      </c>
      <c r="O90" s="120">
        <v>0.66002162545919418</v>
      </c>
    </row>
    <row r="91" spans="1:15" x14ac:dyDescent="0.25">
      <c r="A91" s="283"/>
      <c r="B91" s="286"/>
      <c r="C91" s="108" t="s">
        <v>36</v>
      </c>
      <c r="D91" s="118">
        <v>8.5893500745296478</v>
      </c>
      <c r="E91" s="118">
        <v>8.4914488792419434</v>
      </c>
      <c r="F91" s="118">
        <v>8.9709695130586624</v>
      </c>
      <c r="G91" s="118">
        <v>12.889557987451553</v>
      </c>
      <c r="H91" s="118">
        <v>24.548215180635452</v>
      </c>
      <c r="I91" s="118">
        <v>26.730768918991089</v>
      </c>
      <c r="J91" s="118">
        <v>27.016042113304138</v>
      </c>
      <c r="K91" s="118">
        <v>26.638581335544586</v>
      </c>
      <c r="L91" s="118">
        <v>25.211890816688538</v>
      </c>
      <c r="M91" s="118">
        <v>22.571921974420547</v>
      </c>
      <c r="N91" s="118">
        <v>8.5363404452800751</v>
      </c>
      <c r="O91" s="120">
        <v>8.7769792079925537</v>
      </c>
    </row>
    <row r="92" spans="1:15" x14ac:dyDescent="0.25">
      <c r="A92" s="283"/>
      <c r="B92" s="286"/>
      <c r="C92" s="108" t="s">
        <v>37</v>
      </c>
      <c r="D92" s="118">
        <v>3.6736127734184265</v>
      </c>
      <c r="E92" s="118">
        <v>3.8192164674401283</v>
      </c>
      <c r="F92" s="118">
        <v>3.9024149030447006</v>
      </c>
      <c r="G92" s="118">
        <v>4.5282249599695206</v>
      </c>
      <c r="H92" s="118">
        <v>13.343818608671427</v>
      </c>
      <c r="I92" s="118">
        <v>14.529444053769112</v>
      </c>
      <c r="J92" s="118">
        <v>15.490449129138142</v>
      </c>
      <c r="K92" s="118">
        <v>15.227603135630488</v>
      </c>
      <c r="L92" s="118">
        <v>14.983022276312113</v>
      </c>
      <c r="M92" s="118">
        <v>13.101994408294559</v>
      </c>
      <c r="N92" s="118">
        <v>3.9037040993571281</v>
      </c>
      <c r="O92" s="120">
        <v>3.6807870343327522</v>
      </c>
    </row>
    <row r="93" spans="1:15" x14ac:dyDescent="0.25">
      <c r="A93" s="283"/>
      <c r="B93" s="286"/>
      <c r="C93" s="108" t="s">
        <v>38</v>
      </c>
      <c r="D93" s="118">
        <v>1.7274610884487629</v>
      </c>
      <c r="E93" s="118">
        <v>1.8800327442586422</v>
      </c>
      <c r="F93" s="118">
        <v>2.0190896540880203</v>
      </c>
      <c r="G93" s="118">
        <v>4.0751354843378067</v>
      </c>
      <c r="H93" s="118">
        <v>8.92038694024086</v>
      </c>
      <c r="I93" s="118">
        <v>9.2930852472782135</v>
      </c>
      <c r="J93" s="118">
        <v>9.1175795793533325</v>
      </c>
      <c r="K93" s="118">
        <v>9.0485853254795074</v>
      </c>
      <c r="L93" s="118">
        <v>8.5501118749380112</v>
      </c>
      <c r="M93" s="118">
        <v>9.7226499319076538</v>
      </c>
      <c r="N93" s="118">
        <v>1.0675473585724831</v>
      </c>
      <c r="O93" s="120">
        <v>1.6382516585290432</v>
      </c>
    </row>
    <row r="94" spans="1:15" x14ac:dyDescent="0.25">
      <c r="A94" s="283"/>
      <c r="B94" s="286"/>
      <c r="C94" s="108" t="s">
        <v>39</v>
      </c>
      <c r="D94" s="118">
        <v>0.89239730313420296</v>
      </c>
      <c r="E94" s="118">
        <v>1.0091053508222103</v>
      </c>
      <c r="F94" s="118">
        <v>1.1404651515185833</v>
      </c>
      <c r="G94" s="118">
        <v>2.2908753268420696</v>
      </c>
      <c r="H94" s="118">
        <v>12.06670255959034</v>
      </c>
      <c r="I94" s="118">
        <v>13.493636056780815</v>
      </c>
      <c r="J94" s="118">
        <v>14.453712567687035</v>
      </c>
      <c r="K94" s="118">
        <v>13.661676362156868</v>
      </c>
      <c r="L94" s="118">
        <v>12.710677370429039</v>
      </c>
      <c r="M94" s="118">
        <v>10.121368229389191</v>
      </c>
      <c r="N94" s="118">
        <v>1.0436126627027988</v>
      </c>
      <c r="O94" s="120">
        <v>0.95070384815335274</v>
      </c>
    </row>
    <row r="95" spans="1:15" x14ac:dyDescent="0.25">
      <c r="A95" s="283"/>
      <c r="B95" s="286"/>
      <c r="C95" s="109" t="s">
        <v>40</v>
      </c>
      <c r="D95" s="118">
        <v>16.057163894176483</v>
      </c>
      <c r="E95" s="118">
        <v>16.227033197879791</v>
      </c>
      <c r="F95" s="118">
        <v>16.26065856218338</v>
      </c>
      <c r="G95" s="118">
        <v>19.333642959594727</v>
      </c>
      <c r="H95" s="118">
        <v>88.939171493053436</v>
      </c>
      <c r="I95" s="118">
        <v>97.99590015411377</v>
      </c>
      <c r="J95" s="118">
        <v>108.19817733764648</v>
      </c>
      <c r="K95" s="118">
        <v>112.10328078269958</v>
      </c>
      <c r="L95" s="118">
        <v>112.69509929418564</v>
      </c>
      <c r="M95" s="118">
        <v>93.360061705112457</v>
      </c>
      <c r="N95" s="118">
        <v>18.342456698417664</v>
      </c>
      <c r="O95" s="120">
        <v>16.670242309570313</v>
      </c>
    </row>
    <row r="96" spans="1:15" ht="27" thickBot="1" x14ac:dyDescent="0.3">
      <c r="A96" s="284"/>
      <c r="B96" s="287"/>
      <c r="C96" s="110" t="s">
        <v>41</v>
      </c>
      <c r="D96" s="121">
        <f t="shared" ref="D96:O96" si="3">SUM(D88:D95)</f>
        <v>61.087504617869854</v>
      </c>
      <c r="E96" s="121">
        <f t="shared" si="3"/>
        <v>61.860312093049288</v>
      </c>
      <c r="F96" s="121">
        <f t="shared" si="3"/>
        <v>63.113927621394396</v>
      </c>
      <c r="G96" s="121">
        <f t="shared" si="3"/>
        <v>83.442099404986948</v>
      </c>
      <c r="H96" s="121">
        <f t="shared" si="3"/>
        <v>299.26522566750646</v>
      </c>
      <c r="I96" s="121">
        <f t="shared" si="3"/>
        <v>329.50970654189587</v>
      </c>
      <c r="J96" s="121">
        <f t="shared" si="3"/>
        <v>346.4187835440971</v>
      </c>
      <c r="K96" s="121">
        <f t="shared" si="3"/>
        <v>349.69403473846614</v>
      </c>
      <c r="L96" s="121">
        <f t="shared" si="3"/>
        <v>342.86990881338716</v>
      </c>
      <c r="M96" s="121">
        <f t="shared" si="3"/>
        <v>305.05656230263412</v>
      </c>
      <c r="N96" s="121">
        <f t="shared" si="3"/>
        <v>60.345132112503052</v>
      </c>
      <c r="O96" s="122">
        <f t="shared" si="3"/>
        <v>60.374345600605011</v>
      </c>
    </row>
    <row r="97" spans="1:15" ht="15.75" thickTop="1" x14ac:dyDescent="0.25">
      <c r="A97" s="282" t="s">
        <v>51</v>
      </c>
      <c r="B97" s="285" t="s">
        <v>32</v>
      </c>
      <c r="C97" s="107" t="s">
        <v>33</v>
      </c>
      <c r="D97" s="116">
        <v>0</v>
      </c>
      <c r="E97" s="116">
        <v>0</v>
      </c>
      <c r="F97" s="116">
        <v>0</v>
      </c>
      <c r="G97" s="116">
        <v>0</v>
      </c>
      <c r="H97" s="116">
        <v>1.96</v>
      </c>
      <c r="I97" s="116">
        <v>3.3360000000000003</v>
      </c>
      <c r="J97" s="116">
        <v>3.65</v>
      </c>
      <c r="K97" s="116">
        <v>3.577</v>
      </c>
      <c r="L97" s="116">
        <v>3.46</v>
      </c>
      <c r="M97" s="116">
        <v>3.121</v>
      </c>
      <c r="N97" s="116">
        <v>0</v>
      </c>
      <c r="O97" s="123">
        <v>0</v>
      </c>
    </row>
    <row r="98" spans="1:15" ht="26.25" x14ac:dyDescent="0.25">
      <c r="A98" s="283"/>
      <c r="B98" s="286"/>
      <c r="C98" s="108" t="s">
        <v>34</v>
      </c>
      <c r="D98" s="119">
        <v>0</v>
      </c>
      <c r="E98" s="119">
        <v>0</v>
      </c>
      <c r="F98" s="119">
        <v>0</v>
      </c>
      <c r="G98" s="119">
        <v>0</v>
      </c>
      <c r="H98" s="119">
        <v>0</v>
      </c>
      <c r="I98" s="119">
        <v>0</v>
      </c>
      <c r="J98" s="119">
        <v>0</v>
      </c>
      <c r="K98" s="119">
        <v>0</v>
      </c>
      <c r="L98" s="119">
        <v>0</v>
      </c>
      <c r="M98" s="119">
        <v>0</v>
      </c>
      <c r="N98" s="119">
        <v>0</v>
      </c>
      <c r="O98" s="124">
        <v>0</v>
      </c>
    </row>
    <row r="99" spans="1:15" x14ac:dyDescent="0.25">
      <c r="A99" s="283"/>
      <c r="B99" s="286"/>
      <c r="C99" s="108" t="s">
        <v>35</v>
      </c>
      <c r="D99" s="119">
        <v>0</v>
      </c>
      <c r="E99" s="119">
        <v>0</v>
      </c>
      <c r="F99" s="119">
        <v>0</v>
      </c>
      <c r="G99" s="119">
        <v>0</v>
      </c>
      <c r="H99" s="119">
        <v>0</v>
      </c>
      <c r="I99" s="119">
        <v>0</v>
      </c>
      <c r="J99" s="119">
        <v>0</v>
      </c>
      <c r="K99" s="119">
        <v>0</v>
      </c>
      <c r="L99" s="119">
        <v>0</v>
      </c>
      <c r="M99" s="119">
        <v>0</v>
      </c>
      <c r="N99" s="119">
        <v>0</v>
      </c>
      <c r="O99" s="124">
        <v>0</v>
      </c>
    </row>
    <row r="100" spans="1:15" x14ac:dyDescent="0.25">
      <c r="A100" s="283"/>
      <c r="B100" s="286"/>
      <c r="C100" s="108" t="s">
        <v>36</v>
      </c>
      <c r="D100" s="119">
        <v>0</v>
      </c>
      <c r="E100" s="119">
        <v>0</v>
      </c>
      <c r="F100" s="119">
        <v>0</v>
      </c>
      <c r="G100" s="119">
        <v>0</v>
      </c>
      <c r="H100" s="119">
        <v>0</v>
      </c>
      <c r="I100" s="119">
        <v>0</v>
      </c>
      <c r="J100" s="119">
        <v>0</v>
      </c>
      <c r="K100" s="119">
        <v>0</v>
      </c>
      <c r="L100" s="119">
        <v>0</v>
      </c>
      <c r="M100" s="119">
        <v>0</v>
      </c>
      <c r="N100" s="119">
        <v>0</v>
      </c>
      <c r="O100" s="124">
        <v>0</v>
      </c>
    </row>
    <row r="101" spans="1:15" x14ac:dyDescent="0.25">
      <c r="A101" s="283"/>
      <c r="B101" s="286"/>
      <c r="C101" s="108" t="s">
        <v>37</v>
      </c>
      <c r="D101" s="119">
        <v>0</v>
      </c>
      <c r="E101" s="119">
        <v>0</v>
      </c>
      <c r="F101" s="119">
        <v>0</v>
      </c>
      <c r="G101" s="119">
        <v>0</v>
      </c>
      <c r="H101" s="119">
        <v>0.10199999999999999</v>
      </c>
      <c r="I101" s="119">
        <v>0.11</v>
      </c>
      <c r="J101" s="119">
        <v>0.11600000000000001</v>
      </c>
      <c r="K101" s="119">
        <v>0.111</v>
      </c>
      <c r="L101" s="119">
        <v>0.11</v>
      </c>
      <c r="M101" s="119">
        <v>0.10199999999999999</v>
      </c>
      <c r="N101" s="119">
        <v>0</v>
      </c>
      <c r="O101" s="124">
        <v>0</v>
      </c>
    </row>
    <row r="102" spans="1:15" x14ac:dyDescent="0.25">
      <c r="A102" s="283"/>
      <c r="B102" s="286"/>
      <c r="C102" s="108" t="s">
        <v>38</v>
      </c>
      <c r="D102" s="119">
        <v>0</v>
      </c>
      <c r="E102" s="119">
        <v>0</v>
      </c>
      <c r="F102" s="119">
        <v>0</v>
      </c>
      <c r="G102" s="119">
        <v>0</v>
      </c>
      <c r="H102" s="119">
        <v>0</v>
      </c>
      <c r="I102" s="119">
        <v>0</v>
      </c>
      <c r="J102" s="119">
        <v>0</v>
      </c>
      <c r="K102" s="119">
        <v>0</v>
      </c>
      <c r="L102" s="119">
        <v>0</v>
      </c>
      <c r="M102" s="119">
        <v>0</v>
      </c>
      <c r="N102" s="119">
        <v>0</v>
      </c>
      <c r="O102" s="124">
        <v>0</v>
      </c>
    </row>
    <row r="103" spans="1:15" x14ac:dyDescent="0.25">
      <c r="A103" s="283"/>
      <c r="B103" s="286"/>
      <c r="C103" s="108" t="s">
        <v>39</v>
      </c>
      <c r="D103" s="119">
        <v>0</v>
      </c>
      <c r="E103" s="119">
        <v>0</v>
      </c>
      <c r="F103" s="119">
        <v>0</v>
      </c>
      <c r="G103" s="119">
        <v>0</v>
      </c>
      <c r="H103" s="119">
        <v>0</v>
      </c>
      <c r="I103" s="119">
        <v>0</v>
      </c>
      <c r="J103" s="119">
        <v>0</v>
      </c>
      <c r="K103" s="119">
        <v>0</v>
      </c>
      <c r="L103" s="119">
        <v>0</v>
      </c>
      <c r="M103" s="119">
        <v>0</v>
      </c>
      <c r="N103" s="119">
        <v>0</v>
      </c>
      <c r="O103" s="124">
        <v>0</v>
      </c>
    </row>
    <row r="104" spans="1:15" x14ac:dyDescent="0.25">
      <c r="A104" s="283"/>
      <c r="B104" s="286"/>
      <c r="C104" s="109" t="s">
        <v>40</v>
      </c>
      <c r="D104" s="118">
        <v>0</v>
      </c>
      <c r="E104" s="118">
        <v>0</v>
      </c>
      <c r="F104" s="118">
        <v>0</v>
      </c>
      <c r="G104" s="118">
        <v>0</v>
      </c>
      <c r="H104" s="118">
        <v>0</v>
      </c>
      <c r="I104" s="118">
        <v>0</v>
      </c>
      <c r="J104" s="118">
        <v>0</v>
      </c>
      <c r="K104" s="118">
        <v>0</v>
      </c>
      <c r="L104" s="118">
        <v>0</v>
      </c>
      <c r="M104" s="118">
        <v>0</v>
      </c>
      <c r="N104" s="118">
        <v>0</v>
      </c>
      <c r="O104" s="120">
        <v>0</v>
      </c>
    </row>
    <row r="105" spans="1:15" ht="27" thickBot="1" x14ac:dyDescent="0.3">
      <c r="A105" s="303"/>
      <c r="B105" s="287"/>
      <c r="C105" s="110" t="s">
        <v>41</v>
      </c>
      <c r="D105" s="121">
        <f t="shared" ref="D105:O105" si="4">SUM(D97:D104)</f>
        <v>0</v>
      </c>
      <c r="E105" s="121">
        <f t="shared" si="4"/>
        <v>0</v>
      </c>
      <c r="F105" s="121">
        <f t="shared" si="4"/>
        <v>0</v>
      </c>
      <c r="G105" s="121">
        <f t="shared" si="4"/>
        <v>0</v>
      </c>
      <c r="H105" s="121">
        <f t="shared" si="4"/>
        <v>2.0619999999999998</v>
      </c>
      <c r="I105" s="121">
        <f t="shared" si="4"/>
        <v>3.4460000000000002</v>
      </c>
      <c r="J105" s="121">
        <f t="shared" si="4"/>
        <v>3.766</v>
      </c>
      <c r="K105" s="121">
        <f t="shared" si="4"/>
        <v>3.6880000000000002</v>
      </c>
      <c r="L105" s="121">
        <f t="shared" si="4"/>
        <v>3.57</v>
      </c>
      <c r="M105" s="121">
        <f t="shared" si="4"/>
        <v>3.2229999999999999</v>
      </c>
      <c r="N105" s="121">
        <f t="shared" si="4"/>
        <v>0</v>
      </c>
      <c r="O105" s="122">
        <f t="shared" si="4"/>
        <v>0</v>
      </c>
    </row>
    <row r="106" spans="1:15" x14ac:dyDescent="0.25">
      <c r="A106" s="304" t="s">
        <v>52</v>
      </c>
      <c r="B106" s="305"/>
      <c r="C106" s="111" t="s">
        <v>33</v>
      </c>
      <c r="D106" s="125">
        <f ca="1">SUMIF($C$61:$O$105,$C106,D$61:D$105)</f>
        <v>34.750250992805462</v>
      </c>
      <c r="E106" s="125">
        <f t="shared" ref="E106:O106" ca="1" si="5">SUMIF($C$61:$O$105,$C106,E$61:E$105)</f>
        <v>34.98489967181051</v>
      </c>
      <c r="F106" s="125">
        <f t="shared" ca="1" si="5"/>
        <v>35.182466797616271</v>
      </c>
      <c r="G106" s="125">
        <f t="shared" ca="1" si="5"/>
        <v>47.176795030005557</v>
      </c>
      <c r="H106" s="125">
        <f t="shared" ca="1" si="5"/>
        <v>138.24821534869099</v>
      </c>
      <c r="I106" s="125">
        <f t="shared" ca="1" si="5"/>
        <v>156.150313046874</v>
      </c>
      <c r="J106" s="125">
        <f t="shared" ca="1" si="5"/>
        <v>157.73907298430737</v>
      </c>
      <c r="K106" s="125">
        <f t="shared" ca="1" si="5"/>
        <v>159.78831488151297</v>
      </c>
      <c r="L106" s="125">
        <f t="shared" ca="1" si="5"/>
        <v>157.01372561034879</v>
      </c>
      <c r="M106" s="125">
        <f t="shared" ca="1" si="5"/>
        <v>143.26872584829667</v>
      </c>
      <c r="N106" s="125">
        <f t="shared" ca="1" si="5"/>
        <v>37.972105005786112</v>
      </c>
      <c r="O106" s="126">
        <f t="shared" ca="1" si="5"/>
        <v>36.674771847652984</v>
      </c>
    </row>
    <row r="107" spans="1:15" ht="26.25" x14ac:dyDescent="0.25">
      <c r="A107" s="306"/>
      <c r="B107" s="307"/>
      <c r="C107" s="112" t="s">
        <v>34</v>
      </c>
      <c r="D107" s="127">
        <f t="shared" ref="D107:O114" ca="1" si="6">SUMIF($C$61:$O$105,$C107,D$61:D$105)</f>
        <v>6.3712900478667649</v>
      </c>
      <c r="E107" s="127">
        <f t="shared" ca="1" si="6"/>
        <v>6.0390834434233343</v>
      </c>
      <c r="F107" s="127">
        <f t="shared" ca="1" si="6"/>
        <v>5.9270354996280581</v>
      </c>
      <c r="G107" s="127">
        <f t="shared" ca="1" si="6"/>
        <v>8.7156635862102227</v>
      </c>
      <c r="H107" s="127">
        <f t="shared" ca="1" si="6"/>
        <v>29.631609125305602</v>
      </c>
      <c r="I107" s="127">
        <f t="shared" ca="1" si="6"/>
        <v>32.094570764057124</v>
      </c>
      <c r="J107" s="127">
        <f t="shared" ca="1" si="6"/>
        <v>34.706472480277817</v>
      </c>
      <c r="K107" s="127">
        <f t="shared" ca="1" si="6"/>
        <v>33.989797307307803</v>
      </c>
      <c r="L107" s="127">
        <f t="shared" ca="1" si="6"/>
        <v>32.638306474931312</v>
      </c>
      <c r="M107" s="127">
        <f t="shared" ca="1" si="6"/>
        <v>30.246038083590463</v>
      </c>
      <c r="N107" s="127">
        <f t="shared" ca="1" si="6"/>
        <v>2.202055749955889</v>
      </c>
      <c r="O107" s="128">
        <f t="shared" ca="1" si="6"/>
        <v>5.2186794290046228</v>
      </c>
    </row>
    <row r="108" spans="1:15" x14ac:dyDescent="0.25">
      <c r="A108" s="306"/>
      <c r="B108" s="307"/>
      <c r="C108" s="112" t="s">
        <v>35</v>
      </c>
      <c r="D108" s="127">
        <f t="shared" ca="1" si="6"/>
        <v>1.5312840105529433</v>
      </c>
      <c r="E108" s="127">
        <f t="shared" ca="1" si="6"/>
        <v>1.6075860093359213</v>
      </c>
      <c r="F108" s="127">
        <f t="shared" ca="1" si="6"/>
        <v>1.6576950524642284</v>
      </c>
      <c r="G108" s="127">
        <f t="shared" ca="1" si="6"/>
        <v>1.0820121190060898</v>
      </c>
      <c r="H108" s="127">
        <f t="shared" ca="1" si="6"/>
        <v>2.4273594355335195</v>
      </c>
      <c r="I108" s="127">
        <f t="shared" ca="1" si="6"/>
        <v>2.3168367314856946</v>
      </c>
      <c r="J108" s="127">
        <f t="shared" ca="1" si="6"/>
        <v>3.1373392867728742</v>
      </c>
      <c r="K108" s="127">
        <f t="shared" ca="1" si="6"/>
        <v>2.9119277214417161</v>
      </c>
      <c r="L108" s="127">
        <f t="shared" ca="1" si="6"/>
        <v>2.7203361524503702</v>
      </c>
      <c r="M108" s="127">
        <f t="shared" ca="1" si="6"/>
        <v>2.682080594200396</v>
      </c>
      <c r="N108" s="127">
        <f t="shared" ca="1" si="6"/>
        <v>1.9042867912621719</v>
      </c>
      <c r="O108" s="128">
        <f t="shared" ca="1" si="6"/>
        <v>1.8161286470730145</v>
      </c>
    </row>
    <row r="109" spans="1:15" x14ac:dyDescent="0.25">
      <c r="A109" s="306"/>
      <c r="B109" s="307"/>
      <c r="C109" s="112" t="s">
        <v>36</v>
      </c>
      <c r="D109" s="127">
        <f t="shared" ca="1" si="6"/>
        <v>9.4529285566009502</v>
      </c>
      <c r="E109" s="127">
        <f t="shared" ca="1" si="6"/>
        <v>9.3087243481324453</v>
      </c>
      <c r="F109" s="127">
        <f t="shared" ca="1" si="6"/>
        <v>9.751095333407223</v>
      </c>
      <c r="G109" s="127">
        <f t="shared" ca="1" si="6"/>
        <v>15.093691790862996</v>
      </c>
      <c r="H109" s="127">
        <f t="shared" ca="1" si="6"/>
        <v>26.888050970258558</v>
      </c>
      <c r="I109" s="127">
        <f t="shared" ca="1" si="6"/>
        <v>29.615090370870551</v>
      </c>
      <c r="J109" s="127">
        <f t="shared" ca="1" si="6"/>
        <v>29.907868054146142</v>
      </c>
      <c r="K109" s="127">
        <f t="shared" ca="1" si="6"/>
        <v>29.50568665405277</v>
      </c>
      <c r="L109" s="127">
        <f t="shared" ca="1" si="6"/>
        <v>27.886440689916164</v>
      </c>
      <c r="M109" s="127">
        <f t="shared" ca="1" si="6"/>
        <v>24.68430790207416</v>
      </c>
      <c r="N109" s="127">
        <f t="shared" ca="1" si="6"/>
        <v>9.3448489720616461</v>
      </c>
      <c r="O109" s="128">
        <f t="shared" ca="1" si="6"/>
        <v>9.6948387849294253</v>
      </c>
    </row>
    <row r="110" spans="1:15" x14ac:dyDescent="0.25">
      <c r="A110" s="306"/>
      <c r="B110" s="307"/>
      <c r="C110" s="112" t="s">
        <v>37</v>
      </c>
      <c r="D110" s="127">
        <f t="shared" ca="1" si="6"/>
        <v>5.9452378149686433</v>
      </c>
      <c r="E110" s="127">
        <f t="shared" ca="1" si="6"/>
        <v>5.9218043264653968</v>
      </c>
      <c r="F110" s="127">
        <f t="shared" ca="1" si="6"/>
        <v>5.924634980192967</v>
      </c>
      <c r="G110" s="127">
        <f t="shared" ca="1" si="6"/>
        <v>5.584009750383097</v>
      </c>
      <c r="H110" s="127">
        <f t="shared" ca="1" si="6"/>
        <v>14.81416706331256</v>
      </c>
      <c r="I110" s="127">
        <f t="shared" ca="1" si="6"/>
        <v>16.052031648248871</v>
      </c>
      <c r="J110" s="127">
        <f t="shared" ca="1" si="6"/>
        <v>17.009690373507215</v>
      </c>
      <c r="K110" s="127">
        <f t="shared" ca="1" si="6"/>
        <v>16.714374528700624</v>
      </c>
      <c r="L110" s="127">
        <f t="shared" ca="1" si="6"/>
        <v>16.496805767531413</v>
      </c>
      <c r="M110" s="127">
        <f t="shared" ca="1" si="6"/>
        <v>14.560465065441891</v>
      </c>
      <c r="N110" s="127">
        <f t="shared" ca="1" si="6"/>
        <v>6.2084154878112985</v>
      </c>
      <c r="O110" s="128">
        <f t="shared" ca="1" si="6"/>
        <v>6.1515345827264021</v>
      </c>
    </row>
    <row r="111" spans="1:15" x14ac:dyDescent="0.25">
      <c r="A111" s="306"/>
      <c r="B111" s="307"/>
      <c r="C111" s="112" t="s">
        <v>38</v>
      </c>
      <c r="D111" s="127">
        <f t="shared" ca="1" si="6"/>
        <v>5.5209509837376132</v>
      </c>
      <c r="E111" s="127">
        <f t="shared" ca="1" si="6"/>
        <v>5.5641548685566535</v>
      </c>
      <c r="F111" s="127">
        <f t="shared" ca="1" si="6"/>
        <v>5.6159812184980407</v>
      </c>
      <c r="G111" s="127">
        <f t="shared" ca="1" si="6"/>
        <v>9.6221819736775824</v>
      </c>
      <c r="H111" s="127">
        <f t="shared" ca="1" si="6"/>
        <v>14.611504472068505</v>
      </c>
      <c r="I111" s="127">
        <f t="shared" ca="1" si="6"/>
        <v>16.344051982171326</v>
      </c>
      <c r="J111" s="127">
        <f t="shared" ca="1" si="6"/>
        <v>16.105064406419125</v>
      </c>
      <c r="K111" s="127">
        <f t="shared" ca="1" si="6"/>
        <v>16.140241882340248</v>
      </c>
      <c r="L111" s="127">
        <f t="shared" ca="1" si="6"/>
        <v>15.34527835233556</v>
      </c>
      <c r="M111" s="127">
        <f t="shared" ca="1" si="6"/>
        <v>14.878991435967297</v>
      </c>
      <c r="N111" s="127">
        <f t="shared" ca="1" si="6"/>
        <v>4.8505967021151557</v>
      </c>
      <c r="O111" s="128">
        <f t="shared" ca="1" si="6"/>
        <v>5.7085084386340634</v>
      </c>
    </row>
    <row r="112" spans="1:15" x14ac:dyDescent="0.25">
      <c r="A112" s="306"/>
      <c r="B112" s="307"/>
      <c r="C112" s="112" t="s">
        <v>39</v>
      </c>
      <c r="D112" s="127">
        <f t="shared" ca="1" si="6"/>
        <v>4.1863580430726071</v>
      </c>
      <c r="E112" s="127">
        <f t="shared" ca="1" si="6"/>
        <v>4.1668214129550476</v>
      </c>
      <c r="F112" s="127">
        <f t="shared" ca="1" si="6"/>
        <v>4.1555014185820598</v>
      </c>
      <c r="G112" s="127">
        <f t="shared" ca="1" si="6"/>
        <v>6.8559320594017619</v>
      </c>
      <c r="H112" s="127">
        <f t="shared" ca="1" si="6"/>
        <v>17.255550506053599</v>
      </c>
      <c r="I112" s="127">
        <f t="shared" ca="1" si="6"/>
        <v>19.572094125778694</v>
      </c>
      <c r="J112" s="127">
        <f t="shared" ca="1" si="6"/>
        <v>20.570795234871202</v>
      </c>
      <c r="K112" s="127">
        <f t="shared" ca="1" si="6"/>
        <v>19.764899341192613</v>
      </c>
      <c r="L112" s="127">
        <f t="shared" ca="1" si="6"/>
        <v>18.495623629588842</v>
      </c>
      <c r="M112" s="127">
        <f t="shared" ca="1" si="6"/>
        <v>14.683105920485833</v>
      </c>
      <c r="N112" s="127">
        <f t="shared" ca="1" si="6"/>
        <v>4.4341370322986142</v>
      </c>
      <c r="O112" s="128">
        <f t="shared" ca="1" si="6"/>
        <v>4.6630602354847923</v>
      </c>
    </row>
    <row r="113" spans="1:15" x14ac:dyDescent="0.25">
      <c r="A113" s="306"/>
      <c r="B113" s="307"/>
      <c r="C113" s="113" t="s">
        <v>40</v>
      </c>
      <c r="D113" s="127">
        <f t="shared" ca="1" si="6"/>
        <v>24.624120714098964</v>
      </c>
      <c r="E113" s="127">
        <f t="shared" ca="1" si="6"/>
        <v>24.493087921917951</v>
      </c>
      <c r="F113" s="127">
        <f t="shared" ca="1" si="6"/>
        <v>24.456327052099741</v>
      </c>
      <c r="G113" s="127">
        <f t="shared" ca="1" si="6"/>
        <v>32.325554730392454</v>
      </c>
      <c r="H113" s="127">
        <f t="shared" ca="1" si="6"/>
        <v>102.70272052390393</v>
      </c>
      <c r="I113" s="127">
        <f t="shared" ca="1" si="6"/>
        <v>113.39680010004643</v>
      </c>
      <c r="J113" s="127">
        <f t="shared" ca="1" si="6"/>
        <v>123.99853666233801</v>
      </c>
      <c r="K113" s="127">
        <f t="shared" ca="1" si="6"/>
        <v>128.04123956142902</v>
      </c>
      <c r="L113" s="127">
        <f t="shared" ca="1" si="6"/>
        <v>128.42884441094941</v>
      </c>
      <c r="M113" s="127">
        <f t="shared" ca="1" si="6"/>
        <v>107.25891435818671</v>
      </c>
      <c r="N113" s="127">
        <f t="shared" ca="1" si="6"/>
        <v>27.958150212910944</v>
      </c>
      <c r="O113" s="128">
        <f t="shared" ca="1" si="6"/>
        <v>26.423495700441396</v>
      </c>
    </row>
    <row r="114" spans="1:15" ht="30.75" customHeight="1" thickBot="1" x14ac:dyDescent="0.3">
      <c r="A114" s="308"/>
      <c r="B114" s="309"/>
      <c r="C114" s="114" t="s">
        <v>41</v>
      </c>
      <c r="D114" s="129">
        <f t="shared" ca="1" si="6"/>
        <v>92.382421163703953</v>
      </c>
      <c r="E114" s="129">
        <f t="shared" ca="1" si="6"/>
        <v>92.086162002597263</v>
      </c>
      <c r="F114" s="129">
        <f t="shared" ca="1" si="6"/>
        <v>92.670737352488587</v>
      </c>
      <c r="G114" s="129">
        <f t="shared" ca="1" si="6"/>
        <v>126.45584103993976</v>
      </c>
      <c r="H114" s="129">
        <f t="shared" ca="1" si="6"/>
        <v>346.57917744512724</v>
      </c>
      <c r="I114" s="129">
        <f t="shared" ca="1" si="6"/>
        <v>385.54178876953273</v>
      </c>
      <c r="J114" s="129">
        <f t="shared" ca="1" si="6"/>
        <v>403.17483948263981</v>
      </c>
      <c r="K114" s="129">
        <f t="shared" ca="1" si="6"/>
        <v>406.85648187797779</v>
      </c>
      <c r="L114" s="129">
        <f t="shared" ca="1" si="6"/>
        <v>399.02536108805185</v>
      </c>
      <c r="M114" s="129">
        <f t="shared" ca="1" si="6"/>
        <v>352.26262920824342</v>
      </c>
      <c r="N114" s="129">
        <f t="shared" ca="1" si="6"/>
        <v>94.874595954201823</v>
      </c>
      <c r="O114" s="130">
        <f t="shared" ca="1" si="6"/>
        <v>96.351017665946699</v>
      </c>
    </row>
  </sheetData>
  <mergeCells count="24">
    <mergeCell ref="A88:A96"/>
    <mergeCell ref="B88:B96"/>
    <mergeCell ref="A97:A105"/>
    <mergeCell ref="B97:B105"/>
    <mergeCell ref="A106:B114"/>
    <mergeCell ref="A79:A87"/>
    <mergeCell ref="B79:B87"/>
    <mergeCell ref="A18:A26"/>
    <mergeCell ref="B18:B26"/>
    <mergeCell ref="A27:A35"/>
    <mergeCell ref="B27:B35"/>
    <mergeCell ref="A36:A44"/>
    <mergeCell ref="B36:B44"/>
    <mergeCell ref="A45:B53"/>
    <mergeCell ref="A61:A69"/>
    <mergeCell ref="B61:B69"/>
    <mergeCell ref="A70:A78"/>
    <mergeCell ref="B70:B78"/>
    <mergeCell ref="C4:O4"/>
    <mergeCell ref="C5:O5"/>
    <mergeCell ref="D6:O6"/>
    <mergeCell ref="D7:O7"/>
    <mergeCell ref="A9:A17"/>
    <mergeCell ref="B9:B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5"/>
  <sheetViews>
    <sheetView workbookViewId="0">
      <selection activeCell="L100" sqref="L100"/>
    </sheetView>
  </sheetViews>
  <sheetFormatPr defaultRowHeight="15" x14ac:dyDescent="0.25"/>
  <cols>
    <col min="1" max="1" width="19" customWidth="1"/>
    <col min="3" max="3" width="17.28515625" customWidth="1"/>
  </cols>
  <sheetData>
    <row r="1" spans="1:15" x14ac:dyDescent="0.25">
      <c r="A1" s="50"/>
      <c r="B1" s="310" t="s">
        <v>27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</row>
    <row r="2" spans="1:15" x14ac:dyDescent="0.25">
      <c r="A2" s="50"/>
      <c r="B2" s="50"/>
      <c r="C2" s="131">
        <v>1.097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5" x14ac:dyDescent="0.25">
      <c r="A3" s="50"/>
      <c r="B3" s="50"/>
    </row>
    <row r="4" spans="1:15" ht="20.25" x14ac:dyDescent="0.3">
      <c r="A4" s="50"/>
      <c r="B4" s="50"/>
      <c r="C4" s="273" t="s">
        <v>30</v>
      </c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</row>
    <row r="5" spans="1:15" ht="19.5" thickBot="1" x14ac:dyDescent="0.35">
      <c r="A5" s="50"/>
      <c r="B5" s="50"/>
      <c r="C5" s="274" t="s">
        <v>1</v>
      </c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</row>
    <row r="6" spans="1:15" ht="16.5" thickBot="1" x14ac:dyDescent="0.3">
      <c r="A6" s="51"/>
      <c r="B6" s="52"/>
      <c r="C6" s="53"/>
      <c r="D6" s="275" t="s">
        <v>2</v>
      </c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</row>
    <row r="7" spans="1:15" ht="17.25" thickTop="1" thickBot="1" x14ac:dyDescent="0.3">
      <c r="A7" s="54"/>
      <c r="B7" s="54"/>
      <c r="C7" s="54"/>
      <c r="D7" s="270" t="s">
        <v>3</v>
      </c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2"/>
    </row>
    <row r="8" spans="1:15" ht="27" thickTop="1" thickBot="1" x14ac:dyDescent="0.3">
      <c r="A8" s="106" t="s">
        <v>4</v>
      </c>
      <c r="B8" s="106" t="s">
        <v>5</v>
      </c>
      <c r="C8" s="55" t="s">
        <v>31</v>
      </c>
      <c r="D8" s="56">
        <v>43466</v>
      </c>
      <c r="E8" s="56">
        <v>43497</v>
      </c>
      <c r="F8" s="56">
        <v>43525</v>
      </c>
      <c r="G8" s="56">
        <v>43556</v>
      </c>
      <c r="H8" s="56">
        <v>43586</v>
      </c>
      <c r="I8" s="56">
        <v>43617</v>
      </c>
      <c r="J8" s="56">
        <v>43647</v>
      </c>
      <c r="K8" s="56">
        <v>43678</v>
      </c>
      <c r="L8" s="56">
        <v>43709</v>
      </c>
      <c r="M8" s="56">
        <v>43739</v>
      </c>
      <c r="N8" s="56">
        <v>43770</v>
      </c>
      <c r="O8" s="56">
        <v>43800</v>
      </c>
    </row>
    <row r="9" spans="1:15" x14ac:dyDescent="0.25">
      <c r="A9" s="276" t="s">
        <v>6</v>
      </c>
      <c r="B9" s="279" t="s">
        <v>32</v>
      </c>
      <c r="C9" s="133" t="s">
        <v>33</v>
      </c>
      <c r="D9" s="58">
        <v>57.961025111389162</v>
      </c>
      <c r="E9" s="58">
        <v>62.50297771911621</v>
      </c>
      <c r="F9" s="58">
        <v>72.8862812423706</v>
      </c>
      <c r="G9" s="58">
        <v>69.798775947570803</v>
      </c>
      <c r="H9" s="58">
        <v>73.908458396911612</v>
      </c>
      <c r="I9" s="58">
        <v>77.772502633666988</v>
      </c>
      <c r="J9" s="58">
        <v>75.916435746765131</v>
      </c>
      <c r="K9" s="58">
        <v>74.042408029174794</v>
      </c>
      <c r="L9" s="58">
        <v>73.546217065429687</v>
      </c>
      <c r="M9" s="58">
        <v>75.13295016479492</v>
      </c>
      <c r="N9" s="58">
        <v>68.750406612396233</v>
      </c>
      <c r="O9" s="59">
        <v>65.770391783905026</v>
      </c>
    </row>
    <row r="10" spans="1:15" x14ac:dyDescent="0.25">
      <c r="A10" s="277"/>
      <c r="B10" s="280"/>
      <c r="C10" s="134" t="s">
        <v>34</v>
      </c>
      <c r="D10" s="61">
        <v>6.4081090707778925</v>
      </c>
      <c r="E10" s="61">
        <v>6.5656063480377194</v>
      </c>
      <c r="F10" s="61">
        <v>7.1756725144386291</v>
      </c>
      <c r="G10" s="61">
        <v>10.79367251586914</v>
      </c>
      <c r="H10" s="61">
        <v>12.668890787124633</v>
      </c>
      <c r="I10" s="61">
        <v>14.200127974510192</v>
      </c>
      <c r="J10" s="61">
        <v>14.453743105888366</v>
      </c>
      <c r="K10" s="61">
        <v>13.919427224159241</v>
      </c>
      <c r="L10" s="61">
        <v>12.260159485816954</v>
      </c>
      <c r="M10" s="61">
        <v>11.761529874801635</v>
      </c>
      <c r="N10" s="61">
        <v>8.2855070595741278</v>
      </c>
      <c r="O10" s="62">
        <v>7.4377951874732968</v>
      </c>
    </row>
    <row r="11" spans="1:15" x14ac:dyDescent="0.25">
      <c r="A11" s="277"/>
      <c r="B11" s="280"/>
      <c r="C11" s="134" t="s">
        <v>35</v>
      </c>
      <c r="D11" s="61">
        <v>2.6470433320999143</v>
      </c>
      <c r="E11" s="61">
        <v>2.2735160121917724</v>
      </c>
      <c r="F11" s="61">
        <v>2.5674472870826719</v>
      </c>
      <c r="G11" s="61">
        <v>3.1366818044185636</v>
      </c>
      <c r="H11" s="61">
        <v>2.9900512063503264</v>
      </c>
      <c r="I11" s="61">
        <v>3.2828021278381345</v>
      </c>
      <c r="J11" s="61">
        <v>3.2400245826244354</v>
      </c>
      <c r="K11" s="61">
        <v>2.6031897900104521</v>
      </c>
      <c r="L11" s="61">
        <v>2.2045925798416137</v>
      </c>
      <c r="M11" s="61">
        <v>2.7843956148624418</v>
      </c>
      <c r="N11" s="61">
        <v>2.3568265218734741</v>
      </c>
      <c r="O11" s="62">
        <v>2.423969616174698</v>
      </c>
    </row>
    <row r="12" spans="1:15" x14ac:dyDescent="0.25">
      <c r="A12" s="277"/>
      <c r="B12" s="280"/>
      <c r="C12" s="134" t="s">
        <v>36</v>
      </c>
      <c r="D12" s="61">
        <v>45.576238091278071</v>
      </c>
      <c r="E12" s="61">
        <v>46.817811898040766</v>
      </c>
      <c r="F12" s="61">
        <v>47.579665810394282</v>
      </c>
      <c r="G12" s="61">
        <v>47.724239617156982</v>
      </c>
      <c r="H12" s="61">
        <v>49.371472092437742</v>
      </c>
      <c r="I12" s="61">
        <v>51.383097683715818</v>
      </c>
      <c r="J12" s="61">
        <v>50.277845410156246</v>
      </c>
      <c r="K12" s="61">
        <v>52.013321137237547</v>
      </c>
      <c r="L12" s="61">
        <v>53.060727986145018</v>
      </c>
      <c r="M12" s="61">
        <v>46.925007759857174</v>
      </c>
      <c r="N12" s="61">
        <v>45.005425148773192</v>
      </c>
      <c r="O12" s="62">
        <v>47.04062328414917</v>
      </c>
    </row>
    <row r="13" spans="1:15" x14ac:dyDescent="0.25">
      <c r="A13" s="277"/>
      <c r="B13" s="280"/>
      <c r="C13" s="134" t="s">
        <v>37</v>
      </c>
      <c r="D13" s="61">
        <v>7.0766386407852178</v>
      </c>
      <c r="E13" s="61">
        <v>7.1692010497093204</v>
      </c>
      <c r="F13" s="61">
        <v>5.0136981987953186</v>
      </c>
      <c r="G13" s="61">
        <v>6.5954275203704826</v>
      </c>
      <c r="H13" s="61">
        <v>5.9864516835212704</v>
      </c>
      <c r="I13" s="61">
        <v>6.1693580751419068</v>
      </c>
      <c r="J13" s="61">
        <v>6.4421205107688895</v>
      </c>
      <c r="K13" s="61">
        <v>6.4152053146362302</v>
      </c>
      <c r="L13" s="61">
        <v>6.0975780463218685</v>
      </c>
      <c r="M13" s="61">
        <v>6.2522727100372313</v>
      </c>
      <c r="N13" s="61">
        <v>5.5695602771759027</v>
      </c>
      <c r="O13" s="62">
        <v>6.1247803144454958</v>
      </c>
    </row>
    <row r="14" spans="1:15" x14ac:dyDescent="0.25">
      <c r="A14" s="277"/>
      <c r="B14" s="280"/>
      <c r="C14" s="134" t="s">
        <v>38</v>
      </c>
      <c r="D14" s="61">
        <v>11.803434643745423</v>
      </c>
      <c r="E14" s="61">
        <v>12.346461026191712</v>
      </c>
      <c r="F14" s="61">
        <v>12.487469449043274</v>
      </c>
      <c r="G14" s="61">
        <v>14.663708438873291</v>
      </c>
      <c r="H14" s="61">
        <v>15.352613215446471</v>
      </c>
      <c r="I14" s="61">
        <v>14.599073301315308</v>
      </c>
      <c r="J14" s="61">
        <v>12.830588479995727</v>
      </c>
      <c r="K14" s="61">
        <v>13.867406933784485</v>
      </c>
      <c r="L14" s="61">
        <v>13.827421906471253</v>
      </c>
      <c r="M14" s="61">
        <v>14.419900205612182</v>
      </c>
      <c r="N14" s="61">
        <v>13.929190182685852</v>
      </c>
      <c r="O14" s="62">
        <v>11.607510102272034</v>
      </c>
    </row>
    <row r="15" spans="1:15" x14ac:dyDescent="0.25">
      <c r="A15" s="277"/>
      <c r="B15" s="280"/>
      <c r="C15" s="134" t="s">
        <v>39</v>
      </c>
      <c r="D15" s="61">
        <v>14.076407897377013</v>
      </c>
      <c r="E15" s="61">
        <v>14.270949806404113</v>
      </c>
      <c r="F15" s="61">
        <v>13.004321017456054</v>
      </c>
      <c r="G15" s="61">
        <v>16.390452741622923</v>
      </c>
      <c r="H15" s="61">
        <v>14.417936942863465</v>
      </c>
      <c r="I15" s="61">
        <v>15.423424794769288</v>
      </c>
      <c r="J15" s="61">
        <v>15.77816166267395</v>
      </c>
      <c r="K15" s="61">
        <v>16.95197476234436</v>
      </c>
      <c r="L15" s="61">
        <v>20.294193259811401</v>
      </c>
      <c r="M15" s="61">
        <v>19.121181116104125</v>
      </c>
      <c r="N15" s="61">
        <v>14.29165016593933</v>
      </c>
      <c r="O15" s="62">
        <v>13.685195520019532</v>
      </c>
    </row>
    <row r="16" spans="1:15" x14ac:dyDescent="0.25">
      <c r="A16" s="277"/>
      <c r="B16" s="280"/>
      <c r="C16" s="135" t="s">
        <v>40</v>
      </c>
      <c r="D16" s="61">
        <v>45.995312981414791</v>
      </c>
      <c r="E16" s="61">
        <v>46.125414342498772</v>
      </c>
      <c r="F16" s="61">
        <v>47.928926968383784</v>
      </c>
      <c r="G16" s="61">
        <v>53.583185618591308</v>
      </c>
      <c r="H16" s="61">
        <v>59.099732570648193</v>
      </c>
      <c r="I16" s="61">
        <v>61.211329518127435</v>
      </c>
      <c r="J16" s="61">
        <v>60.19242481689453</v>
      </c>
      <c r="K16" s="61">
        <v>57.888392549896245</v>
      </c>
      <c r="L16" s="61">
        <v>56.516725751495358</v>
      </c>
      <c r="M16" s="61">
        <v>54.138739387512203</v>
      </c>
      <c r="N16" s="61">
        <v>45.112061931610107</v>
      </c>
      <c r="O16" s="62">
        <v>48.553845030212408</v>
      </c>
    </row>
    <row r="17" spans="1:15" ht="27" thickBot="1" x14ac:dyDescent="0.3">
      <c r="A17" s="278"/>
      <c r="B17" s="281"/>
      <c r="C17" s="136" t="s">
        <v>41</v>
      </c>
      <c r="D17" s="65">
        <v>191.54420976886749</v>
      </c>
      <c r="E17" s="65">
        <v>198.07193820219044</v>
      </c>
      <c r="F17" s="65">
        <v>208.64348248796463</v>
      </c>
      <c r="G17" s="65">
        <v>222.68614420447346</v>
      </c>
      <c r="H17" s="65">
        <v>233.79560689530373</v>
      </c>
      <c r="I17" s="65">
        <v>244.04171610908509</v>
      </c>
      <c r="J17" s="65">
        <v>239.13134431576728</v>
      </c>
      <c r="K17" s="65">
        <v>237.70132574124332</v>
      </c>
      <c r="L17" s="65">
        <v>237.80761608133318</v>
      </c>
      <c r="M17" s="65">
        <v>230.53597683358191</v>
      </c>
      <c r="N17" s="65">
        <v>203.30062790002822</v>
      </c>
      <c r="O17" s="66">
        <v>202.64411083865164</v>
      </c>
    </row>
    <row r="18" spans="1:15" x14ac:dyDescent="0.25">
      <c r="A18" s="288" t="s">
        <v>42</v>
      </c>
      <c r="B18" s="288" t="s">
        <v>32</v>
      </c>
      <c r="C18" s="137" t="s">
        <v>33</v>
      </c>
      <c r="D18" s="68">
        <v>0</v>
      </c>
      <c r="E18" s="68">
        <v>0</v>
      </c>
      <c r="F18" s="68">
        <v>0</v>
      </c>
      <c r="G18" s="68">
        <v>0</v>
      </c>
      <c r="H18" s="68">
        <v>7.706329540017558</v>
      </c>
      <c r="I18" s="68">
        <v>7.706329540017558</v>
      </c>
      <c r="J18" s="68">
        <v>7.706329540017558</v>
      </c>
      <c r="K18" s="68">
        <v>7.706329540017558</v>
      </c>
      <c r="L18" s="68">
        <v>7.706329540017558</v>
      </c>
      <c r="M18" s="68">
        <v>7.706329540017558</v>
      </c>
      <c r="N18" s="68">
        <v>0</v>
      </c>
      <c r="O18" s="69">
        <v>0</v>
      </c>
    </row>
    <row r="19" spans="1:15" x14ac:dyDescent="0.25">
      <c r="A19" s="289"/>
      <c r="B19" s="289"/>
      <c r="C19" s="138" t="s">
        <v>34</v>
      </c>
      <c r="D19" s="71">
        <v>0</v>
      </c>
      <c r="E19" s="71">
        <v>0</v>
      </c>
      <c r="F19" s="71">
        <v>0</v>
      </c>
      <c r="G19" s="71">
        <v>0</v>
      </c>
      <c r="H19" s="71">
        <v>6.2075651116574333</v>
      </c>
      <c r="I19" s="71">
        <v>6.2075651116574333</v>
      </c>
      <c r="J19" s="71">
        <v>6.2075651116574333</v>
      </c>
      <c r="K19" s="71">
        <v>6.2075651116574333</v>
      </c>
      <c r="L19" s="71">
        <v>6.2075651116574333</v>
      </c>
      <c r="M19" s="71">
        <v>6.2075651116574333</v>
      </c>
      <c r="N19" s="71">
        <v>0</v>
      </c>
      <c r="O19" s="72">
        <v>0</v>
      </c>
    </row>
    <row r="20" spans="1:15" x14ac:dyDescent="0.25">
      <c r="A20" s="289"/>
      <c r="B20" s="289"/>
      <c r="C20" s="138" t="s">
        <v>35</v>
      </c>
      <c r="D20" s="71">
        <v>0</v>
      </c>
      <c r="E20" s="71">
        <v>0</v>
      </c>
      <c r="F20" s="71">
        <v>0</v>
      </c>
      <c r="G20" s="71">
        <v>0</v>
      </c>
      <c r="H20" s="71">
        <v>5.8480341683985831E-2</v>
      </c>
      <c r="I20" s="71">
        <v>5.8480341683985831E-2</v>
      </c>
      <c r="J20" s="71">
        <v>5.8480341683985831E-2</v>
      </c>
      <c r="K20" s="71">
        <v>5.8480341683985831E-2</v>
      </c>
      <c r="L20" s="71">
        <v>5.8480341683985831E-2</v>
      </c>
      <c r="M20" s="71">
        <v>5.8480341683985831E-2</v>
      </c>
      <c r="N20" s="71">
        <v>0</v>
      </c>
      <c r="O20" s="72">
        <v>0</v>
      </c>
    </row>
    <row r="21" spans="1:15" x14ac:dyDescent="0.25">
      <c r="A21" s="289"/>
      <c r="B21" s="289"/>
      <c r="C21" s="138" t="s">
        <v>36</v>
      </c>
      <c r="D21" s="71">
        <v>0</v>
      </c>
      <c r="E21" s="71">
        <v>0</v>
      </c>
      <c r="F21" s="71">
        <v>0</v>
      </c>
      <c r="G21" s="71">
        <v>0</v>
      </c>
      <c r="H21" s="71">
        <v>1.1830376698462826</v>
      </c>
      <c r="I21" s="71">
        <v>1.1830376698462826</v>
      </c>
      <c r="J21" s="71">
        <v>1.1830376698462826</v>
      </c>
      <c r="K21" s="71">
        <v>1.1830376698462826</v>
      </c>
      <c r="L21" s="71">
        <v>1.1830376698462826</v>
      </c>
      <c r="M21" s="71">
        <v>1.1830376698462826</v>
      </c>
      <c r="N21" s="71">
        <v>0</v>
      </c>
      <c r="O21" s="72">
        <v>0</v>
      </c>
    </row>
    <row r="22" spans="1:15" x14ac:dyDescent="0.25">
      <c r="A22" s="289"/>
      <c r="B22" s="289"/>
      <c r="C22" s="138" t="s">
        <v>37</v>
      </c>
      <c r="D22" s="71">
        <v>0</v>
      </c>
      <c r="E22" s="71">
        <v>0</v>
      </c>
      <c r="F22" s="71">
        <v>0</v>
      </c>
      <c r="G22" s="71">
        <v>0</v>
      </c>
      <c r="H22" s="71">
        <v>1.1870564750907462</v>
      </c>
      <c r="I22" s="71">
        <v>1.1870564750907462</v>
      </c>
      <c r="J22" s="71">
        <v>1.1870564750907462</v>
      </c>
      <c r="K22" s="71">
        <v>1.1870564750907462</v>
      </c>
      <c r="L22" s="71">
        <v>1.1870564750907462</v>
      </c>
      <c r="M22" s="71">
        <v>1.1870564750907462</v>
      </c>
      <c r="N22" s="71">
        <v>0</v>
      </c>
      <c r="O22" s="72">
        <v>0</v>
      </c>
    </row>
    <row r="23" spans="1:15" x14ac:dyDescent="0.25">
      <c r="A23" s="289"/>
      <c r="B23" s="289"/>
      <c r="C23" s="138" t="s">
        <v>38</v>
      </c>
      <c r="D23" s="71">
        <v>0</v>
      </c>
      <c r="E23" s="71">
        <v>0</v>
      </c>
      <c r="F23" s="71">
        <v>0</v>
      </c>
      <c r="G23" s="71">
        <v>0</v>
      </c>
      <c r="H23" s="71">
        <v>1.7653516580596733</v>
      </c>
      <c r="I23" s="71">
        <v>1.7653516580596733</v>
      </c>
      <c r="J23" s="71">
        <v>1.7653516580596733</v>
      </c>
      <c r="K23" s="71">
        <v>1.7653516580596733</v>
      </c>
      <c r="L23" s="71">
        <v>1.7653516580596733</v>
      </c>
      <c r="M23" s="71">
        <v>1.7653516580596733</v>
      </c>
      <c r="N23" s="71">
        <v>0</v>
      </c>
      <c r="O23" s="72">
        <v>0</v>
      </c>
    </row>
    <row r="24" spans="1:15" x14ac:dyDescent="0.25">
      <c r="A24" s="289"/>
      <c r="B24" s="289"/>
      <c r="C24" s="138" t="s">
        <v>39</v>
      </c>
      <c r="D24" s="71">
        <v>0</v>
      </c>
      <c r="E24" s="71">
        <v>0</v>
      </c>
      <c r="F24" s="71">
        <v>0</v>
      </c>
      <c r="G24" s="71">
        <v>0</v>
      </c>
      <c r="H24" s="71">
        <v>1.9044366882907948</v>
      </c>
      <c r="I24" s="71">
        <v>1.9044366882907948</v>
      </c>
      <c r="J24" s="71">
        <v>1.9044366882907948</v>
      </c>
      <c r="K24" s="71">
        <v>1.9044366882907948</v>
      </c>
      <c r="L24" s="71">
        <v>1.9044366882907948</v>
      </c>
      <c r="M24" s="71">
        <v>1.9044366882907948</v>
      </c>
      <c r="N24" s="71">
        <v>0</v>
      </c>
      <c r="O24" s="72">
        <v>0</v>
      </c>
    </row>
    <row r="25" spans="1:15" x14ac:dyDescent="0.25">
      <c r="A25" s="289"/>
      <c r="B25" s="289"/>
      <c r="C25" s="139" t="s">
        <v>40</v>
      </c>
      <c r="D25" s="74">
        <v>0</v>
      </c>
      <c r="E25" s="74">
        <v>0</v>
      </c>
      <c r="F25" s="74">
        <v>0</v>
      </c>
      <c r="G25" s="74">
        <v>0</v>
      </c>
      <c r="H25" s="74">
        <v>3.0247425153225658</v>
      </c>
      <c r="I25" s="74">
        <v>3.0247425153225658</v>
      </c>
      <c r="J25" s="74">
        <v>3.0247425153225658</v>
      </c>
      <c r="K25" s="74">
        <v>3.0247425153225658</v>
      </c>
      <c r="L25" s="74">
        <v>3.0247425153225658</v>
      </c>
      <c r="M25" s="74">
        <v>3.0247425153225658</v>
      </c>
      <c r="N25" s="74">
        <v>0</v>
      </c>
      <c r="O25" s="75">
        <v>0</v>
      </c>
    </row>
    <row r="26" spans="1:15" ht="27" thickBot="1" x14ac:dyDescent="0.3">
      <c r="A26" s="290"/>
      <c r="B26" s="290"/>
      <c r="C26" s="140" t="s">
        <v>41</v>
      </c>
      <c r="D26" s="77">
        <v>0</v>
      </c>
      <c r="E26" s="77">
        <v>0</v>
      </c>
      <c r="F26" s="77">
        <v>0</v>
      </c>
      <c r="G26" s="77">
        <v>0</v>
      </c>
      <c r="H26" s="77">
        <v>23.036999999969041</v>
      </c>
      <c r="I26" s="77">
        <v>23.036999999969041</v>
      </c>
      <c r="J26" s="77">
        <v>23.036999999969041</v>
      </c>
      <c r="K26" s="77">
        <v>23.036999999969041</v>
      </c>
      <c r="L26" s="77">
        <v>23.036999999969041</v>
      </c>
      <c r="M26" s="77">
        <v>23.036999999969041</v>
      </c>
      <c r="N26" s="77">
        <v>0</v>
      </c>
      <c r="O26" s="78">
        <v>0</v>
      </c>
    </row>
    <row r="27" spans="1:15" x14ac:dyDescent="0.25">
      <c r="A27" s="291" t="s">
        <v>43</v>
      </c>
      <c r="B27" s="279" t="s">
        <v>32</v>
      </c>
      <c r="C27" s="133" t="s">
        <v>33</v>
      </c>
      <c r="D27" s="58">
        <v>0</v>
      </c>
      <c r="E27" s="58">
        <v>0</v>
      </c>
      <c r="F27" s="58">
        <v>0</v>
      </c>
      <c r="G27" s="58">
        <v>0</v>
      </c>
      <c r="H27" s="58">
        <v>5.5052945000000006</v>
      </c>
      <c r="I27" s="58">
        <v>16.959510299999998</v>
      </c>
      <c r="J27" s="58">
        <v>20.601111499999998</v>
      </c>
      <c r="K27" s="58">
        <v>17.1696955</v>
      </c>
      <c r="L27" s="58">
        <v>18.695951600000001</v>
      </c>
      <c r="M27" s="58">
        <v>3.7803716999999999</v>
      </c>
      <c r="N27" s="58">
        <v>0</v>
      </c>
      <c r="O27" s="59">
        <v>0</v>
      </c>
    </row>
    <row r="28" spans="1:15" x14ac:dyDescent="0.25">
      <c r="A28" s="292"/>
      <c r="B28" s="280"/>
      <c r="C28" s="134" t="s">
        <v>34</v>
      </c>
      <c r="D28" s="61">
        <v>0</v>
      </c>
      <c r="E28" s="61">
        <v>0</v>
      </c>
      <c r="F28" s="61">
        <v>0</v>
      </c>
      <c r="G28" s="61">
        <v>0</v>
      </c>
      <c r="H28" s="61">
        <v>6.6404700999999999</v>
      </c>
      <c r="I28" s="61">
        <v>12.0478025</v>
      </c>
      <c r="J28" s="61">
        <v>12.7503213</v>
      </c>
      <c r="K28" s="61">
        <v>12.0201581</v>
      </c>
      <c r="L28" s="61">
        <v>10.195298599999999</v>
      </c>
      <c r="M28" s="61">
        <v>3.6511450999999999</v>
      </c>
      <c r="N28" s="61">
        <v>0</v>
      </c>
      <c r="O28" s="62">
        <v>0</v>
      </c>
    </row>
    <row r="29" spans="1:15" x14ac:dyDescent="0.25">
      <c r="A29" s="292"/>
      <c r="B29" s="280"/>
      <c r="C29" s="134" t="s">
        <v>35</v>
      </c>
      <c r="D29" s="61">
        <v>0</v>
      </c>
      <c r="E29" s="61">
        <v>0</v>
      </c>
      <c r="F29" s="61">
        <v>0</v>
      </c>
      <c r="G29" s="61">
        <v>0</v>
      </c>
      <c r="H29" s="61">
        <v>5.4850000000000005E-4</v>
      </c>
      <c r="I29" s="61">
        <v>8.7759999999999997E-4</v>
      </c>
      <c r="J29" s="61">
        <v>1.0970000000000001E-3</v>
      </c>
      <c r="K29" s="61">
        <v>1.0970000000000001E-3</v>
      </c>
      <c r="L29" s="61">
        <v>9.8729999999999998E-4</v>
      </c>
      <c r="M29" s="61">
        <v>3.2909999999999998E-4</v>
      </c>
      <c r="N29" s="61">
        <v>0</v>
      </c>
      <c r="O29" s="62">
        <v>0</v>
      </c>
    </row>
    <row r="30" spans="1:15" x14ac:dyDescent="0.25">
      <c r="A30" s="292"/>
      <c r="B30" s="280"/>
      <c r="C30" s="134" t="s">
        <v>36</v>
      </c>
      <c r="D30" s="61">
        <v>0</v>
      </c>
      <c r="E30" s="61">
        <v>0</v>
      </c>
      <c r="F30" s="61">
        <v>0</v>
      </c>
      <c r="G30" s="61">
        <v>0</v>
      </c>
      <c r="H30" s="61">
        <v>1.8467994999999999</v>
      </c>
      <c r="I30" s="61">
        <v>3.5031598000000002</v>
      </c>
      <c r="J30" s="61">
        <v>3.4523687000000001</v>
      </c>
      <c r="K30" s="61">
        <v>3.3248972999999999</v>
      </c>
      <c r="L30" s="61">
        <v>2.8734818</v>
      </c>
      <c r="M30" s="61">
        <v>1.2746042999999998</v>
      </c>
      <c r="N30" s="61">
        <v>0</v>
      </c>
      <c r="O30" s="62">
        <v>0</v>
      </c>
    </row>
    <row r="31" spans="1:15" x14ac:dyDescent="0.25">
      <c r="A31" s="292"/>
      <c r="B31" s="280"/>
      <c r="C31" s="134" t="s">
        <v>37</v>
      </c>
      <c r="D31" s="61">
        <v>0</v>
      </c>
      <c r="E31" s="61">
        <v>0</v>
      </c>
      <c r="F31" s="61">
        <v>0</v>
      </c>
      <c r="G31" s="61">
        <v>0</v>
      </c>
      <c r="H31" s="61">
        <v>0.71052690000000007</v>
      </c>
      <c r="I31" s="61">
        <v>1.7405002000000001</v>
      </c>
      <c r="J31" s="61">
        <v>2.1386015</v>
      </c>
      <c r="K31" s="61">
        <v>1.7173534999999998</v>
      </c>
      <c r="L31" s="61">
        <v>1.8756505999999999</v>
      </c>
      <c r="M31" s="61">
        <v>0.53752999999999995</v>
      </c>
      <c r="N31" s="61">
        <v>0</v>
      </c>
      <c r="O31" s="62">
        <v>0</v>
      </c>
    </row>
    <row r="32" spans="1:15" x14ac:dyDescent="0.25">
      <c r="A32" s="292"/>
      <c r="B32" s="280"/>
      <c r="C32" s="134" t="s">
        <v>38</v>
      </c>
      <c r="D32" s="61">
        <v>0</v>
      </c>
      <c r="E32" s="61">
        <v>0</v>
      </c>
      <c r="F32" s="61">
        <v>0</v>
      </c>
      <c r="G32" s="61">
        <v>0</v>
      </c>
      <c r="H32" s="61">
        <v>5.3215469999999998</v>
      </c>
      <c r="I32" s="61">
        <v>11.4582747</v>
      </c>
      <c r="J32" s="61">
        <v>12.3162384</v>
      </c>
      <c r="K32" s="61">
        <v>10.733815900000002</v>
      </c>
      <c r="L32" s="61">
        <v>9.7680170999999998</v>
      </c>
      <c r="M32" s="61">
        <v>2.6505714</v>
      </c>
      <c r="N32" s="61">
        <v>0</v>
      </c>
      <c r="O32" s="62">
        <v>0</v>
      </c>
    </row>
    <row r="33" spans="1:15" x14ac:dyDescent="0.25">
      <c r="A33" s="292"/>
      <c r="B33" s="280"/>
      <c r="C33" s="134" t="s">
        <v>39</v>
      </c>
      <c r="D33" s="61">
        <v>0</v>
      </c>
      <c r="E33" s="61">
        <v>0</v>
      </c>
      <c r="F33" s="61">
        <v>0</v>
      </c>
      <c r="G33" s="61">
        <v>0</v>
      </c>
      <c r="H33" s="61">
        <v>3.0295848999999997</v>
      </c>
      <c r="I33" s="61">
        <v>5.4187412000000004</v>
      </c>
      <c r="J33" s="61">
        <v>5.7882107999999999</v>
      </c>
      <c r="K33" s="61">
        <v>5.2933541000000002</v>
      </c>
      <c r="L33" s="61">
        <v>4.9291500999999993</v>
      </c>
      <c r="M33" s="61">
        <v>1.5015736</v>
      </c>
      <c r="N33" s="61">
        <v>0</v>
      </c>
      <c r="O33" s="62">
        <v>0</v>
      </c>
    </row>
    <row r="34" spans="1:15" x14ac:dyDescent="0.25">
      <c r="A34" s="292"/>
      <c r="B34" s="280"/>
      <c r="C34" s="135" t="s">
        <v>40</v>
      </c>
      <c r="D34" s="61">
        <v>0</v>
      </c>
      <c r="E34" s="61">
        <v>0</v>
      </c>
      <c r="F34" s="61">
        <v>0</v>
      </c>
      <c r="G34" s="61">
        <v>0</v>
      </c>
      <c r="H34" s="61">
        <v>8.0021761999999992</v>
      </c>
      <c r="I34" s="61">
        <v>14.2650589</v>
      </c>
      <c r="J34" s="61">
        <v>15.5599577</v>
      </c>
      <c r="K34" s="61">
        <v>14.1272757</v>
      </c>
      <c r="L34" s="61">
        <v>12.801770599999999</v>
      </c>
      <c r="M34" s="61">
        <v>3.9649967999999998</v>
      </c>
      <c r="N34" s="61">
        <v>0</v>
      </c>
      <c r="O34" s="62">
        <v>0</v>
      </c>
    </row>
    <row r="35" spans="1:15" ht="27" thickBot="1" x14ac:dyDescent="0.3">
      <c r="A35" s="293"/>
      <c r="B35" s="281"/>
      <c r="C35" s="136" t="s">
        <v>41</v>
      </c>
      <c r="D35" s="65">
        <v>0</v>
      </c>
      <c r="E35" s="65">
        <v>0</v>
      </c>
      <c r="F35" s="65">
        <v>0</v>
      </c>
      <c r="G35" s="65">
        <v>0</v>
      </c>
      <c r="H35" s="65">
        <v>31.056947600000001</v>
      </c>
      <c r="I35" s="65">
        <v>65.393925199999998</v>
      </c>
      <c r="J35" s="65">
        <v>72.607906900000003</v>
      </c>
      <c r="K35" s="65">
        <v>64.387647099999995</v>
      </c>
      <c r="L35" s="65">
        <v>61.140307699999994</v>
      </c>
      <c r="M35" s="65">
        <v>17.361122000000002</v>
      </c>
      <c r="N35" s="65">
        <v>0</v>
      </c>
      <c r="O35" s="66">
        <v>0</v>
      </c>
    </row>
    <row r="36" spans="1:15" ht="15.75" thickBot="1" x14ac:dyDescent="0.3">
      <c r="A36" s="288" t="s">
        <v>44</v>
      </c>
      <c r="B36" s="288" t="s">
        <v>32</v>
      </c>
      <c r="C36" s="137" t="s">
        <v>33</v>
      </c>
      <c r="D36" s="68">
        <v>0</v>
      </c>
      <c r="E36" s="68">
        <v>0</v>
      </c>
      <c r="F36" s="68">
        <v>0</v>
      </c>
      <c r="G36" s="68">
        <v>0</v>
      </c>
      <c r="H36" s="68">
        <v>5.5052945000000006</v>
      </c>
      <c r="I36" s="68">
        <v>16.959510299999998</v>
      </c>
      <c r="J36" s="68">
        <v>20.601111499999998</v>
      </c>
      <c r="K36" s="68">
        <v>17.1696955</v>
      </c>
      <c r="L36" s="68">
        <v>18.695951600000001</v>
      </c>
      <c r="M36" s="68">
        <v>3.7803716999999999</v>
      </c>
      <c r="N36" s="68">
        <v>0</v>
      </c>
      <c r="O36" s="68">
        <v>0</v>
      </c>
    </row>
    <row r="37" spans="1:15" ht="15.75" thickBot="1" x14ac:dyDescent="0.3">
      <c r="A37" s="289"/>
      <c r="B37" s="289"/>
      <c r="C37" s="138" t="s">
        <v>34</v>
      </c>
      <c r="D37" s="68">
        <v>0</v>
      </c>
      <c r="E37" s="68">
        <v>0</v>
      </c>
      <c r="F37" s="68">
        <v>0</v>
      </c>
      <c r="G37" s="68">
        <v>0</v>
      </c>
      <c r="H37" s="68">
        <v>6.6404700999999999</v>
      </c>
      <c r="I37" s="68">
        <v>12.0478025</v>
      </c>
      <c r="J37" s="68">
        <v>12.7503213</v>
      </c>
      <c r="K37" s="68">
        <v>12.0201581</v>
      </c>
      <c r="L37" s="68">
        <v>10.195298599999999</v>
      </c>
      <c r="M37" s="68">
        <v>3.6511450999999999</v>
      </c>
      <c r="N37" s="68">
        <v>0</v>
      </c>
      <c r="O37" s="68">
        <v>0</v>
      </c>
    </row>
    <row r="38" spans="1:15" ht="15.75" thickBot="1" x14ac:dyDescent="0.3">
      <c r="A38" s="289"/>
      <c r="B38" s="289"/>
      <c r="C38" s="138" t="s">
        <v>35</v>
      </c>
      <c r="D38" s="68">
        <v>0</v>
      </c>
      <c r="E38" s="68">
        <v>0</v>
      </c>
      <c r="F38" s="68">
        <v>0</v>
      </c>
      <c r="G38" s="68">
        <v>0</v>
      </c>
      <c r="H38" s="68">
        <v>5.4850000000000005E-4</v>
      </c>
      <c r="I38" s="68">
        <v>8.7759999999999997E-4</v>
      </c>
      <c r="J38" s="68">
        <v>1.0970000000000001E-3</v>
      </c>
      <c r="K38" s="68">
        <v>1.0970000000000001E-3</v>
      </c>
      <c r="L38" s="68">
        <v>9.8729999999999998E-4</v>
      </c>
      <c r="M38" s="68">
        <v>3.2909999999999998E-4</v>
      </c>
      <c r="N38" s="68">
        <v>0</v>
      </c>
      <c r="O38" s="68">
        <v>0</v>
      </c>
    </row>
    <row r="39" spans="1:15" ht="15.75" thickBot="1" x14ac:dyDescent="0.3">
      <c r="A39" s="289"/>
      <c r="B39" s="289"/>
      <c r="C39" s="138" t="s">
        <v>36</v>
      </c>
      <c r="D39" s="68">
        <v>0</v>
      </c>
      <c r="E39" s="68">
        <v>0</v>
      </c>
      <c r="F39" s="68">
        <v>0</v>
      </c>
      <c r="G39" s="68">
        <v>0</v>
      </c>
      <c r="H39" s="68">
        <v>1.8467994999999999</v>
      </c>
      <c r="I39" s="68">
        <v>3.5031598000000002</v>
      </c>
      <c r="J39" s="68">
        <v>3.4523687000000001</v>
      </c>
      <c r="K39" s="68">
        <v>3.3248972999999999</v>
      </c>
      <c r="L39" s="68">
        <v>2.8734818</v>
      </c>
      <c r="M39" s="68">
        <v>1.2746042999999998</v>
      </c>
      <c r="N39" s="68">
        <v>0</v>
      </c>
      <c r="O39" s="68">
        <v>0</v>
      </c>
    </row>
    <row r="40" spans="1:15" ht="15.75" thickBot="1" x14ac:dyDescent="0.3">
      <c r="A40" s="289"/>
      <c r="B40" s="289"/>
      <c r="C40" s="138" t="s">
        <v>37</v>
      </c>
      <c r="D40" s="68">
        <v>0</v>
      </c>
      <c r="E40" s="68">
        <v>0</v>
      </c>
      <c r="F40" s="68">
        <v>0</v>
      </c>
      <c r="G40" s="68">
        <v>0</v>
      </c>
      <c r="H40" s="68">
        <v>0.71052690000000007</v>
      </c>
      <c r="I40" s="68">
        <v>1.7405002000000001</v>
      </c>
      <c r="J40" s="68">
        <v>2.1386015</v>
      </c>
      <c r="K40" s="68">
        <v>1.7173534999999998</v>
      </c>
      <c r="L40" s="68">
        <v>1.8756505999999999</v>
      </c>
      <c r="M40" s="68">
        <v>0.53752999999999995</v>
      </c>
      <c r="N40" s="68">
        <v>0</v>
      </c>
      <c r="O40" s="68">
        <v>0</v>
      </c>
    </row>
    <row r="41" spans="1:15" ht="15.75" thickBot="1" x14ac:dyDescent="0.3">
      <c r="A41" s="289"/>
      <c r="B41" s="289"/>
      <c r="C41" s="138" t="s">
        <v>38</v>
      </c>
      <c r="D41" s="68">
        <v>0</v>
      </c>
      <c r="E41" s="68">
        <v>0</v>
      </c>
      <c r="F41" s="68">
        <v>0</v>
      </c>
      <c r="G41" s="68">
        <v>0</v>
      </c>
      <c r="H41" s="68">
        <v>5.3215469999999998</v>
      </c>
      <c r="I41" s="68">
        <v>11.4582747</v>
      </c>
      <c r="J41" s="68">
        <v>12.3162384</v>
      </c>
      <c r="K41" s="68">
        <v>10.733815900000002</v>
      </c>
      <c r="L41" s="68">
        <v>9.7680170999999998</v>
      </c>
      <c r="M41" s="68">
        <v>2.6505714</v>
      </c>
      <c r="N41" s="68">
        <v>0</v>
      </c>
      <c r="O41" s="68">
        <v>0</v>
      </c>
    </row>
    <row r="42" spans="1:15" ht="15.75" thickBot="1" x14ac:dyDescent="0.3">
      <c r="A42" s="289"/>
      <c r="B42" s="289"/>
      <c r="C42" s="138" t="s">
        <v>39</v>
      </c>
      <c r="D42" s="68">
        <v>0</v>
      </c>
      <c r="E42" s="68">
        <v>0</v>
      </c>
      <c r="F42" s="68">
        <v>0</v>
      </c>
      <c r="G42" s="68">
        <v>0</v>
      </c>
      <c r="H42" s="68">
        <v>3.0295848999999997</v>
      </c>
      <c r="I42" s="68">
        <v>5.4187412000000004</v>
      </c>
      <c r="J42" s="68">
        <v>5.7882107999999999</v>
      </c>
      <c r="K42" s="68">
        <v>5.2933541000000002</v>
      </c>
      <c r="L42" s="68">
        <v>4.9291500999999993</v>
      </c>
      <c r="M42" s="68">
        <v>1.5015736</v>
      </c>
      <c r="N42" s="68">
        <v>0</v>
      </c>
      <c r="O42" s="68">
        <v>0</v>
      </c>
    </row>
    <row r="43" spans="1:15" ht="15.75" thickBot="1" x14ac:dyDescent="0.3">
      <c r="A43" s="289"/>
      <c r="B43" s="289"/>
      <c r="C43" s="139" t="s">
        <v>40</v>
      </c>
      <c r="D43" s="68">
        <v>0</v>
      </c>
      <c r="E43" s="68">
        <v>0</v>
      </c>
      <c r="F43" s="68">
        <v>0</v>
      </c>
      <c r="G43" s="68">
        <v>0</v>
      </c>
      <c r="H43" s="68">
        <v>8.0021761999999992</v>
      </c>
      <c r="I43" s="68">
        <v>14.2650589</v>
      </c>
      <c r="J43" s="68">
        <v>15.5599577</v>
      </c>
      <c r="K43" s="68">
        <v>14.1272757</v>
      </c>
      <c r="L43" s="68">
        <v>12.801770599999999</v>
      </c>
      <c r="M43" s="68">
        <v>3.9649967999999998</v>
      </c>
      <c r="N43" s="68">
        <v>0</v>
      </c>
      <c r="O43" s="68">
        <v>0</v>
      </c>
    </row>
    <row r="44" spans="1:15" ht="27" thickBot="1" x14ac:dyDescent="0.3">
      <c r="A44" s="290"/>
      <c r="B44" s="290"/>
      <c r="C44" s="140" t="s">
        <v>41</v>
      </c>
      <c r="D44" s="68">
        <v>0</v>
      </c>
      <c r="E44" s="68">
        <v>0</v>
      </c>
      <c r="F44" s="68">
        <v>0</v>
      </c>
      <c r="G44" s="68">
        <v>0</v>
      </c>
      <c r="H44" s="68">
        <v>31.056947600000001</v>
      </c>
      <c r="I44" s="68">
        <v>65.393925199999998</v>
      </c>
      <c r="J44" s="68">
        <v>72.607906900000003</v>
      </c>
      <c r="K44" s="68">
        <v>64.387647099999995</v>
      </c>
      <c r="L44" s="68">
        <v>61.140307699999994</v>
      </c>
      <c r="M44" s="68">
        <v>17.361122000000002</v>
      </c>
      <c r="N44" s="68">
        <v>0</v>
      </c>
      <c r="O44" s="68">
        <v>0</v>
      </c>
    </row>
    <row r="45" spans="1:15" ht="15.75" thickBot="1" x14ac:dyDescent="0.3">
      <c r="A45" s="101"/>
      <c r="B45" s="101"/>
      <c r="C45" s="141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</row>
    <row r="46" spans="1:15" x14ac:dyDescent="0.25">
      <c r="A46" s="315" t="s">
        <v>45</v>
      </c>
      <c r="B46" s="316"/>
      <c r="C46" s="111" t="s">
        <v>33</v>
      </c>
      <c r="D46" s="92">
        <v>57.961025111389162</v>
      </c>
      <c r="E46" s="92">
        <v>62.50297771911621</v>
      </c>
      <c r="F46" s="92">
        <v>72.8862812423706</v>
      </c>
      <c r="G46" s="92">
        <v>69.798775947570803</v>
      </c>
      <c r="H46" s="92">
        <v>92.625376936929186</v>
      </c>
      <c r="I46" s="92">
        <v>119.39785277368455</v>
      </c>
      <c r="J46" s="92">
        <v>124.8249882867827</v>
      </c>
      <c r="K46" s="92">
        <v>116.08812856919236</v>
      </c>
      <c r="L46" s="92">
        <v>118.64444980544725</v>
      </c>
      <c r="M46" s="92">
        <v>90.40002310481249</v>
      </c>
      <c r="N46" s="92">
        <v>68.750406612396233</v>
      </c>
      <c r="O46" s="93">
        <v>65.770391783905026</v>
      </c>
    </row>
    <row r="47" spans="1:15" x14ac:dyDescent="0.25">
      <c r="A47" s="317"/>
      <c r="B47" s="318"/>
      <c r="C47" s="112" t="s">
        <v>34</v>
      </c>
      <c r="D47" s="95">
        <v>6.4081090707778925</v>
      </c>
      <c r="E47" s="95">
        <v>6.5656063480377194</v>
      </c>
      <c r="F47" s="95">
        <v>7.1756725144386291</v>
      </c>
      <c r="G47" s="95">
        <v>10.79367251586914</v>
      </c>
      <c r="H47" s="95">
        <v>32.157396098782066</v>
      </c>
      <c r="I47" s="95">
        <v>44.503298086167632</v>
      </c>
      <c r="J47" s="95">
        <v>46.161950817545801</v>
      </c>
      <c r="K47" s="95">
        <v>44.167308535816673</v>
      </c>
      <c r="L47" s="95">
        <v>38.858321797474389</v>
      </c>
      <c r="M47" s="95">
        <v>25.271385186459071</v>
      </c>
      <c r="N47" s="95">
        <v>8.2855070595741278</v>
      </c>
      <c r="O47" s="96">
        <v>7.4377951874732968</v>
      </c>
    </row>
    <row r="48" spans="1:15" x14ac:dyDescent="0.25">
      <c r="A48" s="317"/>
      <c r="B48" s="318"/>
      <c r="C48" s="112" t="s">
        <v>35</v>
      </c>
      <c r="D48" s="95">
        <v>2.6470433320999143</v>
      </c>
      <c r="E48" s="95">
        <v>2.2735160121917724</v>
      </c>
      <c r="F48" s="95">
        <v>2.5674472870826719</v>
      </c>
      <c r="G48" s="95">
        <v>3.1366818044185636</v>
      </c>
      <c r="H48" s="95">
        <v>3.0496285480343119</v>
      </c>
      <c r="I48" s="95">
        <v>3.3430376695221202</v>
      </c>
      <c r="J48" s="95">
        <v>3.3006989243084215</v>
      </c>
      <c r="K48" s="95">
        <v>2.6638641316944383</v>
      </c>
      <c r="L48" s="95">
        <v>2.2650475215255992</v>
      </c>
      <c r="M48" s="95">
        <v>2.8435341565464278</v>
      </c>
      <c r="N48" s="95">
        <v>2.3568265218734741</v>
      </c>
      <c r="O48" s="96">
        <v>2.423969616174698</v>
      </c>
    </row>
    <row r="49" spans="1:15" x14ac:dyDescent="0.25">
      <c r="A49" s="317"/>
      <c r="B49" s="318"/>
      <c r="C49" s="112" t="s">
        <v>36</v>
      </c>
      <c r="D49" s="95">
        <v>45.576238091278071</v>
      </c>
      <c r="E49" s="95">
        <v>46.817811898040766</v>
      </c>
      <c r="F49" s="95">
        <v>47.579665810394282</v>
      </c>
      <c r="G49" s="95">
        <v>47.724239617156982</v>
      </c>
      <c r="H49" s="95">
        <v>54.248108762284033</v>
      </c>
      <c r="I49" s="95">
        <v>59.572454953562101</v>
      </c>
      <c r="J49" s="95">
        <v>58.365620480002534</v>
      </c>
      <c r="K49" s="95">
        <v>59.846153407083833</v>
      </c>
      <c r="L49" s="95">
        <v>59.990729255991305</v>
      </c>
      <c r="M49" s="95">
        <v>50.657254029703459</v>
      </c>
      <c r="N49" s="95">
        <v>45.005425148773192</v>
      </c>
      <c r="O49" s="96">
        <v>47.04062328414917</v>
      </c>
    </row>
    <row r="50" spans="1:15" x14ac:dyDescent="0.25">
      <c r="A50" s="317"/>
      <c r="B50" s="318"/>
      <c r="C50" s="112" t="s">
        <v>37</v>
      </c>
      <c r="D50" s="95">
        <v>7.0766386407852178</v>
      </c>
      <c r="E50" s="95">
        <v>7.1692010497093204</v>
      </c>
      <c r="F50" s="95">
        <v>5.0136981987953186</v>
      </c>
      <c r="G50" s="95">
        <v>6.5954275203704826</v>
      </c>
      <c r="H50" s="95">
        <v>8.594561958612017</v>
      </c>
      <c r="I50" s="95">
        <v>10.837414950232652</v>
      </c>
      <c r="J50" s="95">
        <v>11.906379985859637</v>
      </c>
      <c r="K50" s="95">
        <v>11.036968789726975</v>
      </c>
      <c r="L50" s="95">
        <v>11.035935721412615</v>
      </c>
      <c r="M50" s="95">
        <v>8.5143891851279783</v>
      </c>
      <c r="N50" s="95">
        <v>5.5695602771759027</v>
      </c>
      <c r="O50" s="96">
        <v>6.1247803144454958</v>
      </c>
    </row>
    <row r="51" spans="1:15" x14ac:dyDescent="0.25">
      <c r="A51" s="317"/>
      <c r="B51" s="318"/>
      <c r="C51" s="112" t="s">
        <v>38</v>
      </c>
      <c r="D51" s="95">
        <v>11.803434643745423</v>
      </c>
      <c r="E51" s="95">
        <v>12.346461026191712</v>
      </c>
      <c r="F51" s="95">
        <v>12.487469449043274</v>
      </c>
      <c r="G51" s="95">
        <v>14.663708438873291</v>
      </c>
      <c r="H51" s="95">
        <v>27.761058873506144</v>
      </c>
      <c r="I51" s="95">
        <v>39.28097435937498</v>
      </c>
      <c r="J51" s="95">
        <v>39.228416938055403</v>
      </c>
      <c r="K51" s="95">
        <v>37.100390391844165</v>
      </c>
      <c r="L51" s="95">
        <v>35.128807764530926</v>
      </c>
      <c r="M51" s="95">
        <v>21.486394663671856</v>
      </c>
      <c r="N51" s="95">
        <v>13.929190182685852</v>
      </c>
      <c r="O51" s="96">
        <v>11.607510102272034</v>
      </c>
    </row>
    <row r="52" spans="1:15" x14ac:dyDescent="0.25">
      <c r="A52" s="317"/>
      <c r="B52" s="318"/>
      <c r="C52" s="112" t="s">
        <v>39</v>
      </c>
      <c r="D52" s="95">
        <v>14.076407897377013</v>
      </c>
      <c r="E52" s="95">
        <v>14.270949806404113</v>
      </c>
      <c r="F52" s="95">
        <v>13.004321017456054</v>
      </c>
      <c r="G52" s="95">
        <v>16.390452741622923</v>
      </c>
      <c r="H52" s="95">
        <v>22.38154343115426</v>
      </c>
      <c r="I52" s="95">
        <v>28.165343883060082</v>
      </c>
      <c r="J52" s="95">
        <v>29.259019950964749</v>
      </c>
      <c r="K52" s="95">
        <v>29.443119650635154</v>
      </c>
      <c r="L52" s="95">
        <v>32.056930148102197</v>
      </c>
      <c r="M52" s="95">
        <v>24.02876500439492</v>
      </c>
      <c r="N52" s="95">
        <v>14.29165016593933</v>
      </c>
      <c r="O52" s="96">
        <v>13.685195520019532</v>
      </c>
    </row>
    <row r="53" spans="1:15" x14ac:dyDescent="0.25">
      <c r="A53" s="317"/>
      <c r="B53" s="318"/>
      <c r="C53" s="113" t="s">
        <v>40</v>
      </c>
      <c r="D53" s="95">
        <v>45.995312981414791</v>
      </c>
      <c r="E53" s="95">
        <v>46.125414342498772</v>
      </c>
      <c r="F53" s="95">
        <v>47.928926968383784</v>
      </c>
      <c r="G53" s="95">
        <v>53.583185618591308</v>
      </c>
      <c r="H53" s="95">
        <v>78.128827485970746</v>
      </c>
      <c r="I53" s="95">
        <v>92.766189833449999</v>
      </c>
      <c r="J53" s="95">
        <v>94.337082732217098</v>
      </c>
      <c r="K53" s="95">
        <v>89.167686465218807</v>
      </c>
      <c r="L53" s="95">
        <v>85.145009466817925</v>
      </c>
      <c r="M53" s="95">
        <v>65.093475502834764</v>
      </c>
      <c r="N53" s="95">
        <v>45.112061931610107</v>
      </c>
      <c r="O53" s="96">
        <v>48.553845030212408</v>
      </c>
    </row>
    <row r="54" spans="1:15" ht="27" thickBot="1" x14ac:dyDescent="0.3">
      <c r="A54" s="319"/>
      <c r="B54" s="320"/>
      <c r="C54" s="114" t="s">
        <v>41</v>
      </c>
      <c r="D54" s="99">
        <v>191.54420976886749</v>
      </c>
      <c r="E54" s="99">
        <v>198.07193820219044</v>
      </c>
      <c r="F54" s="99">
        <v>208.64348248796463</v>
      </c>
      <c r="G54" s="99">
        <v>222.68614420447346</v>
      </c>
      <c r="H54" s="99">
        <v>318.94650209527276</v>
      </c>
      <c r="I54" s="99">
        <v>397.86656650905417</v>
      </c>
      <c r="J54" s="99">
        <v>407.38415811573628</v>
      </c>
      <c r="K54" s="99">
        <v>389.51361994121231</v>
      </c>
      <c r="L54" s="99">
        <v>383.12523148130219</v>
      </c>
      <c r="M54" s="99">
        <v>288.29522083355101</v>
      </c>
      <c r="N54" s="99">
        <v>203.30062790002822</v>
      </c>
      <c r="O54" s="100">
        <v>202.64411083865164</v>
      </c>
    </row>
    <row r="56" spans="1:15" x14ac:dyDescent="0.25"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</row>
    <row r="57" spans="1:15" x14ac:dyDescent="0.25">
      <c r="A57" s="54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1:15" x14ac:dyDescent="0.25">
      <c r="A58" s="105" t="s">
        <v>12</v>
      </c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</row>
    <row r="59" spans="1:15" x14ac:dyDescent="0.25">
      <c r="A59" s="105" t="s">
        <v>15</v>
      </c>
    </row>
    <row r="60" spans="1:15" ht="15.75" thickBot="1" x14ac:dyDescent="0.3">
      <c r="A60" s="105"/>
    </row>
    <row r="61" spans="1:15" ht="27" thickTop="1" thickBot="1" x14ac:dyDescent="0.3">
      <c r="A61" s="106" t="s">
        <v>4</v>
      </c>
      <c r="B61" s="106" t="s">
        <v>5</v>
      </c>
      <c r="C61" s="55" t="s">
        <v>31</v>
      </c>
      <c r="D61" s="56">
        <v>43466</v>
      </c>
      <c r="E61" s="56">
        <v>43497</v>
      </c>
      <c r="F61" s="56">
        <v>43525</v>
      </c>
      <c r="G61" s="56">
        <v>43556</v>
      </c>
      <c r="H61" s="56">
        <v>43586</v>
      </c>
      <c r="I61" s="56">
        <v>43617</v>
      </c>
      <c r="J61" s="56">
        <v>43647</v>
      </c>
      <c r="K61" s="56">
        <v>43678</v>
      </c>
      <c r="L61" s="56">
        <v>43709</v>
      </c>
      <c r="M61" s="56">
        <v>43739</v>
      </c>
      <c r="N61" s="56">
        <v>43770</v>
      </c>
      <c r="O61" s="56">
        <v>43800</v>
      </c>
    </row>
    <row r="62" spans="1:15" x14ac:dyDescent="0.25">
      <c r="A62" s="302" t="s">
        <v>46</v>
      </c>
      <c r="B62" s="312" t="s">
        <v>47</v>
      </c>
      <c r="C62" s="107" t="s">
        <v>33</v>
      </c>
      <c r="D62" s="145">
        <v>0.28313572701236234</v>
      </c>
      <c r="E62" s="145">
        <v>0.28313572701236234</v>
      </c>
      <c r="F62" s="145">
        <v>0.28313572701236234</v>
      </c>
      <c r="G62" s="145">
        <v>0.30788832603643174</v>
      </c>
      <c r="H62" s="145">
        <v>0.24076206595245025</v>
      </c>
      <c r="I62" s="145">
        <v>0.32327296783490089</v>
      </c>
      <c r="J62" s="145">
        <v>0.32803624557955774</v>
      </c>
      <c r="K62" s="145">
        <v>0.33403687732008519</v>
      </c>
      <c r="L62" s="145">
        <v>0.337279434182087</v>
      </c>
      <c r="M62" s="145">
        <v>0.24319374305327832</v>
      </c>
      <c r="N62" s="145">
        <v>0.28313572701236234</v>
      </c>
      <c r="O62" s="146">
        <v>0.28313572701236234</v>
      </c>
    </row>
    <row r="63" spans="1:15" x14ac:dyDescent="0.25">
      <c r="A63" s="283"/>
      <c r="B63" s="313"/>
      <c r="C63" s="108" t="s">
        <v>34</v>
      </c>
      <c r="D63" s="147">
        <v>1.5298535220333345</v>
      </c>
      <c r="E63" s="147">
        <v>1.5298535220333345</v>
      </c>
      <c r="F63" s="147">
        <v>1.5298535220333345</v>
      </c>
      <c r="G63" s="147">
        <v>1.7141570889792601</v>
      </c>
      <c r="H63" s="147">
        <v>1.5709462456214955</v>
      </c>
      <c r="I63" s="147">
        <v>2.1157298341598105</v>
      </c>
      <c r="J63" s="147">
        <v>2.1444951456366956</v>
      </c>
      <c r="K63" s="147">
        <v>2.0501924817234647</v>
      </c>
      <c r="L63" s="147">
        <v>1.8661512815158896</v>
      </c>
      <c r="M63" s="147">
        <v>1.1547212522904389</v>
      </c>
      <c r="N63" s="147">
        <v>1.5298535220333345</v>
      </c>
      <c r="O63" s="148">
        <v>1.5298535220333345</v>
      </c>
    </row>
    <row r="64" spans="1:15" x14ac:dyDescent="0.25">
      <c r="A64" s="283"/>
      <c r="B64" s="313"/>
      <c r="C64" s="108" t="s">
        <v>35</v>
      </c>
      <c r="D64" s="147">
        <v>2.5126391101063686E-3</v>
      </c>
      <c r="E64" s="147">
        <v>2.5126391101063686E-3</v>
      </c>
      <c r="F64" s="147">
        <v>2.5126391101063686E-3</v>
      </c>
      <c r="G64" s="147">
        <v>2.2158658748952249E-3</v>
      </c>
      <c r="H64" s="147">
        <v>2.3002317937904724E-3</v>
      </c>
      <c r="I64" s="147">
        <v>2.3442487949532028E-3</v>
      </c>
      <c r="J64" s="147">
        <v>2.3524905712618382E-3</v>
      </c>
      <c r="K64" s="147">
        <v>2.538315787386725E-3</v>
      </c>
      <c r="L64" s="147">
        <v>2.666433962747153E-3</v>
      </c>
      <c r="M64" s="147">
        <v>2.5378483760586296E-3</v>
      </c>
      <c r="N64" s="147">
        <v>2.5126391101063686E-3</v>
      </c>
      <c r="O64" s="148">
        <v>2.5126391101063686E-3</v>
      </c>
    </row>
    <row r="65" spans="1:15" x14ac:dyDescent="0.25">
      <c r="A65" s="283"/>
      <c r="B65" s="313"/>
      <c r="C65" s="108" t="s">
        <v>36</v>
      </c>
      <c r="D65" s="147">
        <v>0.48456271868159728</v>
      </c>
      <c r="E65" s="147">
        <v>0.48456271868159728</v>
      </c>
      <c r="F65" s="147">
        <v>0.48456271868159728</v>
      </c>
      <c r="G65" s="147">
        <v>0.57629429088950712</v>
      </c>
      <c r="H65" s="147">
        <v>0.54616429046141746</v>
      </c>
      <c r="I65" s="147">
        <v>0.7704051559484838</v>
      </c>
      <c r="J65" s="147">
        <v>0.76492800837193142</v>
      </c>
      <c r="K65" s="147">
        <v>0.7391531962469815</v>
      </c>
      <c r="L65" s="147">
        <v>0.67519944366194906</v>
      </c>
      <c r="M65" s="147">
        <v>0.45450261484206445</v>
      </c>
      <c r="N65" s="147">
        <v>0.48456271868159728</v>
      </c>
      <c r="O65" s="148">
        <v>0.48456271868159728</v>
      </c>
    </row>
    <row r="66" spans="1:15" x14ac:dyDescent="0.25">
      <c r="A66" s="283"/>
      <c r="B66" s="313"/>
      <c r="C66" s="108" t="s">
        <v>37</v>
      </c>
      <c r="D66" s="147">
        <v>0.17663700342193223</v>
      </c>
      <c r="E66" s="147">
        <v>0.17663700342193223</v>
      </c>
      <c r="F66" s="147">
        <v>0.17663700342193223</v>
      </c>
      <c r="G66" s="147">
        <v>0.16810508785328079</v>
      </c>
      <c r="H66" s="147">
        <v>0.17879502168598102</v>
      </c>
      <c r="I66" s="147">
        <v>0.22154781209248611</v>
      </c>
      <c r="J66" s="147">
        <v>0.22853668843663491</v>
      </c>
      <c r="K66" s="147">
        <v>0.21954912549755629</v>
      </c>
      <c r="L66" s="147">
        <v>0.21761536502690149</v>
      </c>
      <c r="M66" s="147">
        <v>0.1537912985289964</v>
      </c>
      <c r="N66" s="147">
        <v>0.17663700342193223</v>
      </c>
      <c r="O66" s="148">
        <v>0.17663700342193223</v>
      </c>
    </row>
    <row r="67" spans="1:15" x14ac:dyDescent="0.25">
      <c r="A67" s="283"/>
      <c r="B67" s="313"/>
      <c r="C67" s="108" t="s">
        <v>38</v>
      </c>
      <c r="D67" s="147">
        <v>1.4133493297860189</v>
      </c>
      <c r="E67" s="147">
        <v>1.4133493297860189</v>
      </c>
      <c r="F67" s="147">
        <v>1.4133493297860189</v>
      </c>
      <c r="G67" s="147">
        <v>1.6632981692022215</v>
      </c>
      <c r="H67" s="147">
        <v>1.2750893210810101</v>
      </c>
      <c r="I67" s="147">
        <v>1.5665539065815379</v>
      </c>
      <c r="J67" s="147">
        <v>1.5477348555019863</v>
      </c>
      <c r="K67" s="147">
        <v>1.5211663877400916</v>
      </c>
      <c r="L67" s="147">
        <v>1.4439113429866057</v>
      </c>
      <c r="M67" s="147">
        <v>1.1490861761325182</v>
      </c>
      <c r="N67" s="147">
        <v>1.4133493297860189</v>
      </c>
      <c r="O67" s="148">
        <v>1.4133493297860189</v>
      </c>
    </row>
    <row r="68" spans="1:15" x14ac:dyDescent="0.25">
      <c r="A68" s="283"/>
      <c r="B68" s="313"/>
      <c r="C68" s="108" t="s">
        <v>39</v>
      </c>
      <c r="D68" s="147">
        <v>0.90754348158790366</v>
      </c>
      <c r="E68" s="147">
        <v>0.90754348158790366</v>
      </c>
      <c r="F68" s="147">
        <v>0.90754348158790366</v>
      </c>
      <c r="G68" s="147">
        <v>0.93482736449900916</v>
      </c>
      <c r="H68" s="147">
        <v>0.7173915860218727</v>
      </c>
      <c r="I68" s="147">
        <v>1.0013416044735035</v>
      </c>
      <c r="J68" s="147">
        <v>0.99583524124495204</v>
      </c>
      <c r="K68" s="147">
        <v>0.9630641291161447</v>
      </c>
      <c r="L68" s="147">
        <v>0.86935371545836482</v>
      </c>
      <c r="M68" s="147">
        <v>0.56206236527063935</v>
      </c>
      <c r="N68" s="147">
        <v>0.90754348158790366</v>
      </c>
      <c r="O68" s="148">
        <v>0.90754348158790366</v>
      </c>
    </row>
    <row r="69" spans="1:15" x14ac:dyDescent="0.25">
      <c r="A69" s="283"/>
      <c r="B69" s="313"/>
      <c r="C69" s="109" t="s">
        <v>40</v>
      </c>
      <c r="D69" s="147">
        <v>1.7801707858213549</v>
      </c>
      <c r="E69" s="147">
        <v>1.7801707858213549</v>
      </c>
      <c r="F69" s="147">
        <v>1.7801707858213549</v>
      </c>
      <c r="G69" s="147">
        <v>2.3019997223983468</v>
      </c>
      <c r="H69" s="147">
        <v>1.9382129746736885</v>
      </c>
      <c r="I69" s="147">
        <v>2.5634011991398014</v>
      </c>
      <c r="J69" s="147">
        <v>2.5878123748603903</v>
      </c>
      <c r="K69" s="147">
        <v>2.538076699379257</v>
      </c>
      <c r="L69" s="147">
        <v>2.383351584547301</v>
      </c>
      <c r="M69" s="147">
        <v>1.6675242872527696</v>
      </c>
      <c r="N69" s="147">
        <v>1.7815052695469635</v>
      </c>
      <c r="O69" s="148">
        <v>1.7801707858213549</v>
      </c>
    </row>
    <row r="70" spans="1:15" ht="27" thickBot="1" x14ac:dyDescent="0.3">
      <c r="A70" s="303"/>
      <c r="B70" s="314"/>
      <c r="C70" s="110" t="s">
        <v>41</v>
      </c>
      <c r="D70" s="149">
        <v>6.5777652074546102</v>
      </c>
      <c r="E70" s="149">
        <v>6.5777652074546102</v>
      </c>
      <c r="F70" s="149">
        <v>6.5777652074546102</v>
      </c>
      <c r="G70" s="149">
        <v>7.6687859157329532</v>
      </c>
      <c r="H70" s="149">
        <v>6.4696617372917062</v>
      </c>
      <c r="I70" s="149">
        <v>8.5645967290254781</v>
      </c>
      <c r="J70" s="149">
        <v>8.5997310502034114</v>
      </c>
      <c r="K70" s="149">
        <v>8.3677772128109673</v>
      </c>
      <c r="L70" s="149">
        <v>7.7955286013418466</v>
      </c>
      <c r="M70" s="149">
        <v>5.3874195857467635</v>
      </c>
      <c r="N70" s="149">
        <v>6.5790996911802191</v>
      </c>
      <c r="O70" s="150">
        <v>6.5777652074546102</v>
      </c>
    </row>
    <row r="71" spans="1:15" x14ac:dyDescent="0.25">
      <c r="A71" s="302" t="s">
        <v>48</v>
      </c>
      <c r="B71" s="312" t="s">
        <v>47</v>
      </c>
      <c r="C71" s="107" t="s">
        <v>33</v>
      </c>
      <c r="D71" s="145">
        <v>4.5238491889999999</v>
      </c>
      <c r="E71" s="145">
        <v>4.5943110347999996</v>
      </c>
      <c r="F71" s="145">
        <v>4.6586269381000003</v>
      </c>
      <c r="G71" s="145">
        <v>12.621614677999998</v>
      </c>
      <c r="H71" s="145">
        <v>13.129405008000001</v>
      </c>
      <c r="I71" s="145">
        <v>14.086446456999999</v>
      </c>
      <c r="J71" s="145">
        <v>14.046786616</v>
      </c>
      <c r="K71" s="145">
        <v>14.229524876000001</v>
      </c>
      <c r="L71" s="145">
        <v>14.38917348</v>
      </c>
      <c r="M71" s="145">
        <v>13.262875900999999</v>
      </c>
      <c r="N71" s="145">
        <v>7.3678767583999996</v>
      </c>
      <c r="O71" s="146">
        <v>7.1188411936999998</v>
      </c>
    </row>
    <row r="72" spans="1:15" x14ac:dyDescent="0.25">
      <c r="A72" s="283"/>
      <c r="B72" s="313"/>
      <c r="C72" s="108" t="s">
        <v>34</v>
      </c>
      <c r="D72" s="147">
        <v>0.30470917036</v>
      </c>
      <c r="E72" s="147">
        <v>0.29340842486000002</v>
      </c>
      <c r="F72" s="147">
        <v>0.29570395220999995</v>
      </c>
      <c r="G72" s="147">
        <v>0.15239048998999999</v>
      </c>
      <c r="H72" s="147">
        <v>0.18963579010999998</v>
      </c>
      <c r="I72" s="147">
        <v>0.21084930186</v>
      </c>
      <c r="J72" s="147">
        <v>0.21295181206</v>
      </c>
      <c r="K72" s="147">
        <v>0.22433632447999999</v>
      </c>
      <c r="L72" s="147">
        <v>0.21317379000999997</v>
      </c>
      <c r="M72" s="147">
        <v>0.19687340119000002</v>
      </c>
      <c r="N72" s="147">
        <v>0.46115473182</v>
      </c>
      <c r="O72" s="148">
        <v>0.43671832182999998</v>
      </c>
    </row>
    <row r="73" spans="1:15" x14ac:dyDescent="0.25">
      <c r="A73" s="283"/>
      <c r="B73" s="313"/>
      <c r="C73" s="108" t="s">
        <v>35</v>
      </c>
      <c r="D73" s="147">
        <v>9.2190728149999998E-2</v>
      </c>
      <c r="E73" s="147">
        <v>9.9069038819999997E-2</v>
      </c>
      <c r="F73" s="147">
        <v>9.8093937460000002E-2</v>
      </c>
      <c r="G73" s="147">
        <v>9.8646375689999996E-2</v>
      </c>
      <c r="H73" s="147">
        <v>0.11663070338999999</v>
      </c>
      <c r="I73" s="147">
        <v>0.12212941589</v>
      </c>
      <c r="J73" s="147">
        <v>0.13211043747999998</v>
      </c>
      <c r="K73" s="147">
        <v>0.13533295176999999</v>
      </c>
      <c r="L73" s="147">
        <v>0.10959879078</v>
      </c>
      <c r="M73" s="147">
        <v>9.7153139289999996E-2</v>
      </c>
      <c r="N73" s="147">
        <v>0.29342491276999999</v>
      </c>
      <c r="O73" s="148">
        <v>0.34575643113999999</v>
      </c>
    </row>
    <row r="74" spans="1:15" x14ac:dyDescent="0.25">
      <c r="A74" s="283"/>
      <c r="B74" s="313"/>
      <c r="C74" s="108" t="s">
        <v>36</v>
      </c>
      <c r="D74" s="147">
        <v>0.35146514235000004</v>
      </c>
      <c r="E74" s="147">
        <v>0.34605981745999997</v>
      </c>
      <c r="F74" s="147">
        <v>0.34085249010000002</v>
      </c>
      <c r="G74" s="147">
        <v>1.4850133977</v>
      </c>
      <c r="H74" s="147">
        <v>1.8049798853999999</v>
      </c>
      <c r="I74" s="147">
        <v>2.1113014482999999</v>
      </c>
      <c r="J74" s="147">
        <v>2.1245547441000001</v>
      </c>
      <c r="K74" s="147">
        <v>2.1291985645000002</v>
      </c>
      <c r="L74" s="147">
        <v>2.0053963003999997</v>
      </c>
      <c r="M74" s="147">
        <v>1.6825834267999999</v>
      </c>
      <c r="N74" s="147">
        <v>0.35828320578</v>
      </c>
      <c r="O74" s="148">
        <v>0.39673387853000003</v>
      </c>
    </row>
    <row r="75" spans="1:15" x14ac:dyDescent="0.25">
      <c r="A75" s="283"/>
      <c r="B75" s="313"/>
      <c r="C75" s="108" t="s">
        <v>37</v>
      </c>
      <c r="D75" s="147">
        <v>0.12789023459999999</v>
      </c>
      <c r="E75" s="147">
        <v>0.13431889593999999</v>
      </c>
      <c r="F75" s="147">
        <v>0.14487207982</v>
      </c>
      <c r="G75" s="147">
        <v>0.56722723803999997</v>
      </c>
      <c r="H75" s="147">
        <v>0.60412285844000002</v>
      </c>
      <c r="I75" s="147">
        <v>0.65260564006999999</v>
      </c>
      <c r="J75" s="147">
        <v>0.65470766758999999</v>
      </c>
      <c r="K75" s="147">
        <v>0.63499554294999994</v>
      </c>
      <c r="L75" s="147">
        <v>0.65482751484000001</v>
      </c>
      <c r="M75" s="147">
        <v>0.59559784107000002</v>
      </c>
      <c r="N75" s="147">
        <v>0.59737240312000006</v>
      </c>
      <c r="O75" s="148">
        <v>0.50318639651999997</v>
      </c>
    </row>
    <row r="76" spans="1:15" x14ac:dyDescent="0.25">
      <c r="A76" s="283"/>
      <c r="B76" s="313"/>
      <c r="C76" s="108" t="s">
        <v>38</v>
      </c>
      <c r="D76" s="147">
        <v>0.85651560515000003</v>
      </c>
      <c r="E76" s="147">
        <v>0.83702165186999988</v>
      </c>
      <c r="F76" s="147">
        <v>0.86098769019999999</v>
      </c>
      <c r="G76" s="147">
        <v>3.2143266110999997</v>
      </c>
      <c r="H76" s="147">
        <v>3.6483107810999997</v>
      </c>
      <c r="I76" s="147">
        <v>4.1741360104999998</v>
      </c>
      <c r="J76" s="147">
        <v>4.1116478188999999</v>
      </c>
      <c r="K76" s="147">
        <v>4.2858695194000003</v>
      </c>
      <c r="L76" s="147">
        <v>4.2085004130999994</v>
      </c>
      <c r="M76" s="147">
        <v>3.5064166832999999</v>
      </c>
      <c r="N76" s="147">
        <v>1.2193384272999999</v>
      </c>
      <c r="O76" s="148">
        <v>1.1675910724</v>
      </c>
    </row>
    <row r="77" spans="1:15" x14ac:dyDescent="0.25">
      <c r="A77" s="283"/>
      <c r="B77" s="313"/>
      <c r="C77" s="108" t="s">
        <v>39</v>
      </c>
      <c r="D77" s="147">
        <v>1.5793076782</v>
      </c>
      <c r="E77" s="147">
        <v>1.5984082034</v>
      </c>
      <c r="F77" s="147">
        <v>1.5775148510999999</v>
      </c>
      <c r="G77" s="147">
        <v>3.9034154982999998</v>
      </c>
      <c r="H77" s="147">
        <v>4.6524520347999996</v>
      </c>
      <c r="I77" s="147">
        <v>5.1023162671</v>
      </c>
      <c r="J77" s="147">
        <v>5.1319120106999998</v>
      </c>
      <c r="K77" s="147">
        <v>5.1903224338999996</v>
      </c>
      <c r="L77" s="147">
        <v>4.9978424848000005</v>
      </c>
      <c r="M77" s="147">
        <v>4.2363503909000002</v>
      </c>
      <c r="N77" s="147">
        <v>2.069195407</v>
      </c>
      <c r="O77" s="148">
        <v>2.1023033058</v>
      </c>
    </row>
    <row r="78" spans="1:15" x14ac:dyDescent="0.25">
      <c r="A78" s="283"/>
      <c r="B78" s="313"/>
      <c r="C78" s="109" t="s">
        <v>40</v>
      </c>
      <c r="D78" s="147">
        <v>4.2687948241000004</v>
      </c>
      <c r="E78" s="147">
        <v>4.2337796810999997</v>
      </c>
      <c r="F78" s="147">
        <v>4.3771652601</v>
      </c>
      <c r="G78" s="147">
        <v>11.365597946000001</v>
      </c>
      <c r="H78" s="147">
        <v>11.958839091</v>
      </c>
      <c r="I78" s="147">
        <v>12.853890166999999</v>
      </c>
      <c r="J78" s="147">
        <v>13.146765032999999</v>
      </c>
      <c r="K78" s="147">
        <v>13.314226471</v>
      </c>
      <c r="L78" s="147">
        <v>13.314358110999999</v>
      </c>
      <c r="M78" s="147">
        <v>12.393341045</v>
      </c>
      <c r="N78" s="147">
        <v>6.1621879729999991</v>
      </c>
      <c r="O78" s="148">
        <v>5.6778957120999998</v>
      </c>
    </row>
    <row r="79" spans="1:15" ht="27" thickBot="1" x14ac:dyDescent="0.3">
      <c r="A79" s="303"/>
      <c r="B79" s="314"/>
      <c r="C79" s="110" t="s">
        <v>41</v>
      </c>
      <c r="D79" s="149">
        <v>12.104722571910001</v>
      </c>
      <c r="E79" s="149">
        <v>12.136376748249999</v>
      </c>
      <c r="F79" s="149">
        <v>12.353817199089999</v>
      </c>
      <c r="G79" s="149">
        <v>33.408232234819998</v>
      </c>
      <c r="H79" s="149">
        <v>36.10437615224</v>
      </c>
      <c r="I79" s="149">
        <v>39.313674707720004</v>
      </c>
      <c r="J79" s="149">
        <v>39.561436139830008</v>
      </c>
      <c r="K79" s="149">
        <v>40.143806683999998</v>
      </c>
      <c r="L79" s="149">
        <v>39.892870884929998</v>
      </c>
      <c r="M79" s="149">
        <v>35.971191828549998</v>
      </c>
      <c r="N79" s="149">
        <v>18.528833819190002</v>
      </c>
      <c r="O79" s="150">
        <v>17.74902631202</v>
      </c>
    </row>
    <row r="80" spans="1:15" x14ac:dyDescent="0.25">
      <c r="A80" s="302" t="s">
        <v>49</v>
      </c>
      <c r="B80" s="312" t="s">
        <v>32</v>
      </c>
      <c r="C80" s="107" t="s">
        <v>33</v>
      </c>
      <c r="D80" s="145">
        <v>4.1484403720498086</v>
      </c>
      <c r="E80" s="145">
        <v>4.0380761846005919</v>
      </c>
      <c r="F80" s="145">
        <v>3.9400690997317431</v>
      </c>
      <c r="G80" s="145">
        <v>1.9279682011697441</v>
      </c>
      <c r="H80" s="145">
        <v>1.9556516000442206</v>
      </c>
      <c r="I80" s="145">
        <v>3.2054473901651801</v>
      </c>
      <c r="J80" s="145">
        <v>3.2146203844957051</v>
      </c>
      <c r="K80" s="145">
        <v>3.5042862538844348</v>
      </c>
      <c r="L80" s="145">
        <v>3.754418727274984</v>
      </c>
      <c r="M80" s="145">
        <v>2.4335945442318914</v>
      </c>
      <c r="N80" s="145">
        <v>3.8045492597222328</v>
      </c>
      <c r="O80" s="146">
        <v>4.0568455985635516</v>
      </c>
    </row>
    <row r="81" spans="1:15" x14ac:dyDescent="0.25">
      <c r="A81" s="283"/>
      <c r="B81" s="313"/>
      <c r="C81" s="108" t="s">
        <v>34</v>
      </c>
      <c r="D81" s="147">
        <v>1.9308832141645251</v>
      </c>
      <c r="E81" s="147">
        <v>1.6230871697124094</v>
      </c>
      <c r="F81" s="147">
        <v>1.368816477380693</v>
      </c>
      <c r="G81" s="147">
        <v>1.3652745344564319</v>
      </c>
      <c r="H81" s="147">
        <v>1.472174466073513</v>
      </c>
      <c r="I81" s="147">
        <v>1.7418714599730447</v>
      </c>
      <c r="J81" s="147">
        <v>1.7736412090882658</v>
      </c>
      <c r="K81" s="147">
        <v>1.7178796752961352</v>
      </c>
      <c r="L81" s="147">
        <v>1.6299122106293216</v>
      </c>
      <c r="M81" s="147">
        <v>1.288732317538932</v>
      </c>
      <c r="N81" s="147">
        <v>1.3453821578677743</v>
      </c>
      <c r="O81" s="148">
        <v>1.8186178588792681</v>
      </c>
    </row>
    <row r="82" spans="1:15" x14ac:dyDescent="0.25">
      <c r="A82" s="283"/>
      <c r="B82" s="313"/>
      <c r="C82" s="108" t="s">
        <v>35</v>
      </c>
      <c r="D82" s="147">
        <v>0.9027456451877951</v>
      </c>
      <c r="E82" s="147">
        <v>0.91785501631721855</v>
      </c>
      <c r="F82" s="147">
        <v>0.92890136785339561</v>
      </c>
      <c r="G82" s="147">
        <v>7.4683868931606404E-2</v>
      </c>
      <c r="H82" s="147">
        <v>-0.13792854342143981</v>
      </c>
      <c r="I82" s="147">
        <v>-0.13263434637291358</v>
      </c>
      <c r="J82" s="147">
        <v>-0.1452963988855481</v>
      </c>
      <c r="K82" s="147">
        <v>-0.14981862796330825</v>
      </c>
      <c r="L82" s="147">
        <v>-0.15036676893942058</v>
      </c>
      <c r="M82" s="147">
        <v>-0.14336766255274414</v>
      </c>
      <c r="N82" s="147">
        <v>0.95790372988209127</v>
      </c>
      <c r="O82" s="148">
        <v>0.91998033246025446</v>
      </c>
    </row>
    <row r="83" spans="1:15" x14ac:dyDescent="0.25">
      <c r="A83" s="283"/>
      <c r="B83" s="313"/>
      <c r="C83" s="108" t="s">
        <v>36</v>
      </c>
      <c r="D83" s="147">
        <v>0.11131773380062077</v>
      </c>
      <c r="E83" s="147">
        <v>6.5928653231283538E-2</v>
      </c>
      <c r="F83" s="147">
        <v>3.0382816140772775E-2</v>
      </c>
      <c r="G83" s="147">
        <v>0.35662709375284612</v>
      </c>
      <c r="H83" s="147">
        <v>0.21565568535513011</v>
      </c>
      <c r="I83" s="147">
        <v>0.28239402846328449</v>
      </c>
      <c r="J83" s="147">
        <v>0.28285030463174915</v>
      </c>
      <c r="K83" s="147">
        <v>0.27686277365649586</v>
      </c>
      <c r="L83" s="147">
        <v>0.25338546686875635</v>
      </c>
      <c r="M83" s="147">
        <v>0.18020132099394687</v>
      </c>
      <c r="N83" s="147">
        <v>4.408792941778665E-2</v>
      </c>
      <c r="O83" s="148">
        <v>0.12559535868815147</v>
      </c>
    </row>
    <row r="84" spans="1:15" x14ac:dyDescent="0.25">
      <c r="A84" s="283"/>
      <c r="B84" s="313"/>
      <c r="C84" s="108" t="s">
        <v>37</v>
      </c>
      <c r="D84" s="147">
        <v>2.1874454325586559</v>
      </c>
      <c r="E84" s="147">
        <v>1.9955829819887876</v>
      </c>
      <c r="F84" s="147">
        <v>1.8968663413897155</v>
      </c>
      <c r="G84" s="147">
        <v>0.42286358919041228</v>
      </c>
      <c r="H84" s="147">
        <v>0.71816037461534143</v>
      </c>
      <c r="I84" s="147">
        <v>0.67545513898180798</v>
      </c>
      <c r="J84" s="147">
        <v>0.65611128904623905</v>
      </c>
      <c r="K84" s="147">
        <v>0.65467654975038025</v>
      </c>
      <c r="L84" s="147">
        <v>0.66750761000066994</v>
      </c>
      <c r="M84" s="147">
        <v>0.73865917129162695</v>
      </c>
      <c r="N84" s="147">
        <v>1.7542589865922928</v>
      </c>
      <c r="O84" s="148">
        <v>2.030586660645902</v>
      </c>
    </row>
    <row r="85" spans="1:15" x14ac:dyDescent="0.25">
      <c r="A85" s="283"/>
      <c r="B85" s="313"/>
      <c r="C85" s="108" t="s">
        <v>38</v>
      </c>
      <c r="D85" s="147">
        <v>1.8915934801958501</v>
      </c>
      <c r="E85" s="147">
        <v>1.7911109886988996</v>
      </c>
      <c r="F85" s="147">
        <v>1.6714530261717737</v>
      </c>
      <c r="G85" s="147">
        <v>1.2074852185035123</v>
      </c>
      <c r="H85" s="147">
        <v>1.3197558302339165</v>
      </c>
      <c r="I85" s="147">
        <v>1.9942205910962074</v>
      </c>
      <c r="J85" s="147">
        <v>2.0058881808891891</v>
      </c>
      <c r="K85" s="147">
        <v>1.9725113357361406</v>
      </c>
      <c r="L85" s="147">
        <v>1.8018858696185052</v>
      </c>
      <c r="M85" s="147">
        <v>1.0010037705209105</v>
      </c>
      <c r="N85" s="147">
        <v>1.5173173727802931</v>
      </c>
      <c r="O85" s="148">
        <v>1.8841312855891883</v>
      </c>
    </row>
    <row r="86" spans="1:15" x14ac:dyDescent="0.25">
      <c r="A86" s="283"/>
      <c r="B86" s="313"/>
      <c r="C86" s="108" t="s">
        <v>39</v>
      </c>
      <c r="D86" s="147">
        <v>1.1266237719245256</v>
      </c>
      <c r="E86" s="147">
        <v>0.95806283517181867</v>
      </c>
      <c r="F86" s="147">
        <v>0.82243645228073003</v>
      </c>
      <c r="G86" s="147">
        <v>0.16962437281897291</v>
      </c>
      <c r="H86" s="147">
        <v>0.32232257644832135</v>
      </c>
      <c r="I86" s="147">
        <v>0.56441063011717052</v>
      </c>
      <c r="J86" s="147">
        <v>0.58269243395607917</v>
      </c>
      <c r="K86" s="147">
        <v>0.54184904498606923</v>
      </c>
      <c r="L86" s="147">
        <v>0.47888984603993595</v>
      </c>
      <c r="M86" s="147">
        <v>0.2058134909623768</v>
      </c>
      <c r="N86" s="147">
        <v>0.74266634485870597</v>
      </c>
      <c r="O86" s="148">
        <v>1.0626081695146858</v>
      </c>
    </row>
    <row r="87" spans="1:15" x14ac:dyDescent="0.25">
      <c r="A87" s="283"/>
      <c r="B87" s="313"/>
      <c r="C87" s="109" t="s">
        <v>40</v>
      </c>
      <c r="D87" s="147">
        <v>3.3489860215336082</v>
      </c>
      <c r="E87" s="147">
        <v>3.0539115653485061</v>
      </c>
      <c r="F87" s="147">
        <v>2.8333122875168919</v>
      </c>
      <c r="G87" s="147">
        <v>0.58452954416675496</v>
      </c>
      <c r="H87" s="147">
        <v>1.2015612211693079</v>
      </c>
      <c r="I87" s="147">
        <v>1.4774958745483309</v>
      </c>
      <c r="J87" s="147">
        <v>1.5984167713262141</v>
      </c>
      <c r="K87" s="147">
        <v>1.6316376098869367</v>
      </c>
      <c r="L87" s="147">
        <v>1.5622086975425482</v>
      </c>
      <c r="M87" s="147">
        <v>1.1861760281696916</v>
      </c>
      <c r="N87" s="147">
        <v>2.6047225428521634</v>
      </c>
      <c r="O87" s="148">
        <v>3.2412524718642235</v>
      </c>
    </row>
    <row r="88" spans="1:15" ht="27" thickBot="1" x14ac:dyDescent="0.3">
      <c r="A88" s="303"/>
      <c r="B88" s="314"/>
      <c r="C88" s="110" t="s">
        <v>41</v>
      </c>
      <c r="D88" s="149">
        <v>15.648035671415389</v>
      </c>
      <c r="E88" s="149">
        <v>14.443615395069514</v>
      </c>
      <c r="F88" s="149">
        <v>13.492237868465716</v>
      </c>
      <c r="G88" s="149">
        <v>6.1090564229902808</v>
      </c>
      <c r="H88" s="149">
        <v>7.067353210518311</v>
      </c>
      <c r="I88" s="149">
        <v>9.8086607669721122</v>
      </c>
      <c r="J88" s="149">
        <v>9.9689241745478938</v>
      </c>
      <c r="K88" s="149">
        <v>10.149884615233285</v>
      </c>
      <c r="L88" s="149">
        <v>9.9978416590353003</v>
      </c>
      <c r="M88" s="149">
        <v>6.8908129811566319</v>
      </c>
      <c r="N88" s="149">
        <v>12.77088832397334</v>
      </c>
      <c r="O88" s="150">
        <v>15.139617736205226</v>
      </c>
    </row>
    <row r="89" spans="1:15" x14ac:dyDescent="0.25">
      <c r="A89" s="302" t="s">
        <v>50</v>
      </c>
      <c r="B89" s="312" t="s">
        <v>32</v>
      </c>
      <c r="C89" s="107" t="s">
        <v>33</v>
      </c>
      <c r="D89" s="145">
        <v>29.165600051045416</v>
      </c>
      <c r="E89" s="145">
        <v>29.462911993563175</v>
      </c>
      <c r="F89" s="145">
        <v>29.71333431214094</v>
      </c>
      <c r="G89" s="145">
        <v>36.895472942709922</v>
      </c>
      <c r="H89" s="145">
        <v>134.18235356351732</v>
      </c>
      <c r="I89" s="145">
        <v>150.02213459742069</v>
      </c>
      <c r="J89" s="145">
        <v>151.44626981770992</v>
      </c>
      <c r="K89" s="145">
        <v>153.29596441781521</v>
      </c>
      <c r="L89" s="145">
        <v>149.96756535309552</v>
      </c>
      <c r="M89" s="145">
        <v>137.80239106729627</v>
      </c>
      <c r="N89" s="145">
        <v>30.199837446212769</v>
      </c>
      <c r="O89" s="146">
        <v>28.77340219759941</v>
      </c>
    </row>
    <row r="90" spans="1:15" x14ac:dyDescent="0.25">
      <c r="A90" s="283"/>
      <c r="B90" s="313"/>
      <c r="C90" s="108" t="s">
        <v>34</v>
      </c>
      <c r="D90" s="147">
        <v>3.2238592759519813</v>
      </c>
      <c r="E90" s="147">
        <v>3.1785254208296538</v>
      </c>
      <c r="F90" s="147">
        <v>3.3075839914679528</v>
      </c>
      <c r="G90" s="147">
        <v>6.3292608406469224</v>
      </c>
      <c r="H90" s="147">
        <v>29.273118708655236</v>
      </c>
      <c r="I90" s="147">
        <v>31.139293532177806</v>
      </c>
      <c r="J90" s="147">
        <v>33.941912144079801</v>
      </c>
      <c r="K90" s="147">
        <v>33.294399164617062</v>
      </c>
      <c r="L90" s="147">
        <v>32.094984920844432</v>
      </c>
      <c r="M90" s="147">
        <v>30.539576806679367</v>
      </c>
      <c r="N90" s="147">
        <v>-0.92073525401949885</v>
      </c>
      <c r="O90" s="148">
        <v>1.9397016308754682</v>
      </c>
    </row>
    <row r="91" spans="1:15" x14ac:dyDescent="0.25">
      <c r="A91" s="283"/>
      <c r="B91" s="313"/>
      <c r="C91" s="108" t="s">
        <v>35</v>
      </c>
      <c r="D91" s="147">
        <v>0.68236954712867737</v>
      </c>
      <c r="E91" s="147">
        <v>0.74408515799418085</v>
      </c>
      <c r="F91" s="147">
        <v>0.78898352812975647</v>
      </c>
      <c r="G91" s="147">
        <v>1.0114211840531788</v>
      </c>
      <c r="H91" s="147">
        <v>2.6818109090179205</v>
      </c>
      <c r="I91" s="147">
        <v>2.5497305761277675</v>
      </c>
      <c r="J91" s="147">
        <v>3.4524946684241296</v>
      </c>
      <c r="K91" s="147">
        <v>3.2063320708274841</v>
      </c>
      <c r="L91" s="147">
        <v>3.0223103034347294</v>
      </c>
      <c r="M91" s="147">
        <v>2.9859190867245196</v>
      </c>
      <c r="N91" s="147">
        <v>0.83516132825240486</v>
      </c>
      <c r="O91" s="148">
        <v>0.72404372312873599</v>
      </c>
    </row>
    <row r="92" spans="1:15" x14ac:dyDescent="0.25">
      <c r="A92" s="283"/>
      <c r="B92" s="313"/>
      <c r="C92" s="108" t="s">
        <v>36</v>
      </c>
      <c r="D92" s="147">
        <v>9.422517031759023</v>
      </c>
      <c r="E92" s="147">
        <v>9.3151194205284114</v>
      </c>
      <c r="F92" s="147">
        <v>9.8411535558253522</v>
      </c>
      <c r="G92" s="147">
        <v>14.139845112234354</v>
      </c>
      <c r="H92" s="147">
        <v>26.929392053157091</v>
      </c>
      <c r="I92" s="147">
        <v>29.323653504133222</v>
      </c>
      <c r="J92" s="147">
        <v>29.636598198294639</v>
      </c>
      <c r="K92" s="147">
        <v>29.222523725092412</v>
      </c>
      <c r="L92" s="147">
        <v>27.657444225907327</v>
      </c>
      <c r="M92" s="147">
        <v>24.761398405939339</v>
      </c>
      <c r="N92" s="147">
        <v>9.3643654684722417</v>
      </c>
      <c r="O92" s="148">
        <v>9.6283461911678305</v>
      </c>
    </row>
    <row r="93" spans="1:15" x14ac:dyDescent="0.25">
      <c r="A93" s="283"/>
      <c r="B93" s="313"/>
      <c r="C93" s="108" t="s">
        <v>37</v>
      </c>
      <c r="D93" s="147">
        <v>4.0299532124400139</v>
      </c>
      <c r="E93" s="147">
        <v>4.1896804647818211</v>
      </c>
      <c r="F93" s="147">
        <v>4.2809491486400368</v>
      </c>
      <c r="G93" s="147">
        <v>4.9674627810865637</v>
      </c>
      <c r="H93" s="147">
        <v>14.638169013712554</v>
      </c>
      <c r="I93" s="147">
        <v>15.938800126984715</v>
      </c>
      <c r="J93" s="147">
        <v>16.993022694664543</v>
      </c>
      <c r="K93" s="147">
        <v>16.704680639786645</v>
      </c>
      <c r="L93" s="147">
        <v>16.436375437114389</v>
      </c>
      <c r="M93" s="147">
        <v>14.372887865899131</v>
      </c>
      <c r="N93" s="147">
        <v>4.2823633969947696</v>
      </c>
      <c r="O93" s="148">
        <v>4.0378233766630292</v>
      </c>
    </row>
    <row r="94" spans="1:15" x14ac:dyDescent="0.25">
      <c r="A94" s="283"/>
      <c r="B94" s="313"/>
      <c r="C94" s="108" t="s">
        <v>38</v>
      </c>
      <c r="D94" s="147">
        <v>1.8950248140282928</v>
      </c>
      <c r="E94" s="147">
        <v>2.0623959204517304</v>
      </c>
      <c r="F94" s="147">
        <v>2.2149413505345583</v>
      </c>
      <c r="G94" s="147">
        <v>4.4704236263185742</v>
      </c>
      <c r="H94" s="147">
        <v>9.7856644734442231</v>
      </c>
      <c r="I94" s="147">
        <v>10.194514516264199</v>
      </c>
      <c r="J94" s="147">
        <v>10.001984798550605</v>
      </c>
      <c r="K94" s="147">
        <v>9.9262981020510193</v>
      </c>
      <c r="L94" s="147">
        <v>9.3794727268069984</v>
      </c>
      <c r="M94" s="147">
        <v>10.665746975302696</v>
      </c>
      <c r="N94" s="147">
        <v>1.1710994523540139</v>
      </c>
      <c r="O94" s="148">
        <v>1.7971620694063604</v>
      </c>
    </row>
    <row r="95" spans="1:15" x14ac:dyDescent="0.25">
      <c r="A95" s="283"/>
      <c r="B95" s="313"/>
      <c r="C95" s="108" t="s">
        <v>39</v>
      </c>
      <c r="D95" s="147">
        <v>0.97895984153822058</v>
      </c>
      <c r="E95" s="147">
        <v>1.1069885698519646</v>
      </c>
      <c r="F95" s="147">
        <v>1.2510902712158858</v>
      </c>
      <c r="G95" s="147">
        <v>2.5130902335457503</v>
      </c>
      <c r="H95" s="147">
        <v>13.237172707870602</v>
      </c>
      <c r="I95" s="147">
        <v>14.802518754288554</v>
      </c>
      <c r="J95" s="147">
        <v>15.855722686752676</v>
      </c>
      <c r="K95" s="147">
        <v>14.986858969286084</v>
      </c>
      <c r="L95" s="147">
        <v>13.943613075360656</v>
      </c>
      <c r="M95" s="147">
        <v>11.103140947639941</v>
      </c>
      <c r="N95" s="147">
        <v>1.1448430909849703</v>
      </c>
      <c r="O95" s="148">
        <v>1.0429221214242279</v>
      </c>
    </row>
    <row r="96" spans="1:15" x14ac:dyDescent="0.25">
      <c r="A96" s="283"/>
      <c r="B96" s="313"/>
      <c r="C96" s="109" t="s">
        <v>40</v>
      </c>
      <c r="D96" s="147">
        <v>17.614708791911603</v>
      </c>
      <c r="E96" s="147">
        <v>17.801055418074132</v>
      </c>
      <c r="F96" s="147">
        <v>17.837942442715168</v>
      </c>
      <c r="G96" s="147">
        <v>21.209006326675414</v>
      </c>
      <c r="H96" s="147">
        <v>97.566271127879617</v>
      </c>
      <c r="I96" s="147">
        <v>107.5015024690628</v>
      </c>
      <c r="J96" s="147">
        <v>118.6934005393982</v>
      </c>
      <c r="K96" s="147">
        <v>122.97729901862144</v>
      </c>
      <c r="L96" s="147">
        <v>123.62652392572164</v>
      </c>
      <c r="M96" s="147">
        <v>102.41598769050836</v>
      </c>
      <c r="N96" s="147">
        <v>20.121674998164178</v>
      </c>
      <c r="O96" s="148">
        <v>18.287255813598634</v>
      </c>
    </row>
    <row r="97" spans="1:15" ht="27" thickBot="1" x14ac:dyDescent="0.3">
      <c r="A97" s="303"/>
      <c r="B97" s="314"/>
      <c r="C97" s="110" t="s">
        <v>41</v>
      </c>
      <c r="D97" s="149">
        <v>67.012992565803231</v>
      </c>
      <c r="E97" s="149">
        <v>67.860762366075065</v>
      </c>
      <c r="F97" s="149">
        <v>69.235978600669654</v>
      </c>
      <c r="G97" s="149">
        <v>91.535983047270676</v>
      </c>
      <c r="H97" s="149">
        <v>328.29395255725456</v>
      </c>
      <c r="I97" s="149">
        <v>361.47214807645975</v>
      </c>
      <c r="J97" s="149">
        <v>380.02140554787451</v>
      </c>
      <c r="K97" s="149">
        <v>383.61435610809735</v>
      </c>
      <c r="L97" s="149">
        <v>376.12828996828569</v>
      </c>
      <c r="M97" s="149">
        <v>334.64704884598962</v>
      </c>
      <c r="N97" s="149">
        <v>66.198609927415845</v>
      </c>
      <c r="O97" s="150">
        <v>66.230657123863693</v>
      </c>
    </row>
    <row r="98" spans="1:15" x14ac:dyDescent="0.25">
      <c r="A98" s="302" t="s">
        <v>51</v>
      </c>
      <c r="B98" s="312" t="s">
        <v>32</v>
      </c>
      <c r="C98" s="107" t="s">
        <v>33</v>
      </c>
      <c r="D98" s="145">
        <v>0</v>
      </c>
      <c r="E98" s="145">
        <v>0</v>
      </c>
      <c r="F98" s="145">
        <v>0</v>
      </c>
      <c r="G98" s="145">
        <v>0</v>
      </c>
      <c r="H98" s="145">
        <v>2.1501199999999998</v>
      </c>
      <c r="I98" s="145">
        <v>3.6595920000000004</v>
      </c>
      <c r="J98" s="145">
        <v>4.0040499999999994</v>
      </c>
      <c r="K98" s="145">
        <v>3.923969</v>
      </c>
      <c r="L98" s="145">
        <v>3.79562</v>
      </c>
      <c r="M98" s="145">
        <v>3.423737</v>
      </c>
      <c r="N98" s="145">
        <v>0</v>
      </c>
      <c r="O98" s="146">
        <v>0</v>
      </c>
    </row>
    <row r="99" spans="1:15" x14ac:dyDescent="0.25">
      <c r="A99" s="283"/>
      <c r="B99" s="313"/>
      <c r="C99" s="108" t="s">
        <v>34</v>
      </c>
      <c r="D99" s="147">
        <v>0</v>
      </c>
      <c r="E99" s="147">
        <v>0</v>
      </c>
      <c r="F99" s="147">
        <v>0</v>
      </c>
      <c r="G99" s="147">
        <v>0</v>
      </c>
      <c r="H99" s="147">
        <v>0</v>
      </c>
      <c r="I99" s="147">
        <v>0</v>
      </c>
      <c r="J99" s="147">
        <v>0</v>
      </c>
      <c r="K99" s="147">
        <v>0</v>
      </c>
      <c r="L99" s="147">
        <v>0</v>
      </c>
      <c r="M99" s="147">
        <v>0</v>
      </c>
      <c r="N99" s="147">
        <v>0</v>
      </c>
      <c r="O99" s="148">
        <v>0</v>
      </c>
    </row>
    <row r="100" spans="1:15" x14ac:dyDescent="0.25">
      <c r="A100" s="283"/>
      <c r="B100" s="313"/>
      <c r="C100" s="108" t="s">
        <v>35</v>
      </c>
      <c r="D100" s="147">
        <v>0</v>
      </c>
      <c r="E100" s="147">
        <v>0</v>
      </c>
      <c r="F100" s="147">
        <v>0</v>
      </c>
      <c r="G100" s="147">
        <v>0</v>
      </c>
      <c r="H100" s="147">
        <v>0</v>
      </c>
      <c r="I100" s="147">
        <v>0</v>
      </c>
      <c r="J100" s="147">
        <v>0</v>
      </c>
      <c r="K100" s="147">
        <v>0</v>
      </c>
      <c r="L100" s="147">
        <v>0</v>
      </c>
      <c r="M100" s="147">
        <v>0</v>
      </c>
      <c r="N100" s="147">
        <v>0</v>
      </c>
      <c r="O100" s="148">
        <v>0</v>
      </c>
    </row>
    <row r="101" spans="1:15" x14ac:dyDescent="0.25">
      <c r="A101" s="283"/>
      <c r="B101" s="313"/>
      <c r="C101" s="108" t="s">
        <v>36</v>
      </c>
      <c r="D101" s="147">
        <v>0</v>
      </c>
      <c r="E101" s="147">
        <v>0</v>
      </c>
      <c r="F101" s="147">
        <v>0</v>
      </c>
      <c r="G101" s="147">
        <v>0</v>
      </c>
      <c r="H101" s="147">
        <v>0</v>
      </c>
      <c r="I101" s="147">
        <v>0</v>
      </c>
      <c r="J101" s="147">
        <v>0</v>
      </c>
      <c r="K101" s="147">
        <v>0</v>
      </c>
      <c r="L101" s="147">
        <v>0</v>
      </c>
      <c r="M101" s="147">
        <v>0</v>
      </c>
      <c r="N101" s="147">
        <v>0</v>
      </c>
      <c r="O101" s="148">
        <v>0</v>
      </c>
    </row>
    <row r="102" spans="1:15" x14ac:dyDescent="0.25">
      <c r="A102" s="283"/>
      <c r="B102" s="313"/>
      <c r="C102" s="108" t="s">
        <v>37</v>
      </c>
      <c r="D102" s="147">
        <v>0</v>
      </c>
      <c r="E102" s="147">
        <v>0</v>
      </c>
      <c r="F102" s="147">
        <v>0</v>
      </c>
      <c r="G102" s="147">
        <v>0</v>
      </c>
      <c r="H102" s="147">
        <v>0.11189399999999999</v>
      </c>
      <c r="I102" s="147">
        <v>0.12067</v>
      </c>
      <c r="J102" s="147">
        <v>0.127252</v>
      </c>
      <c r="K102" s="147">
        <v>0.121767</v>
      </c>
      <c r="L102" s="147">
        <v>0.12067</v>
      </c>
      <c r="M102" s="147">
        <v>0.11189399999999999</v>
      </c>
      <c r="N102" s="147">
        <v>0</v>
      </c>
      <c r="O102" s="148">
        <v>0</v>
      </c>
    </row>
    <row r="103" spans="1:15" x14ac:dyDescent="0.25">
      <c r="A103" s="283"/>
      <c r="B103" s="313"/>
      <c r="C103" s="108" t="s">
        <v>38</v>
      </c>
      <c r="D103" s="147">
        <v>0</v>
      </c>
      <c r="E103" s="147">
        <v>0</v>
      </c>
      <c r="F103" s="147">
        <v>0</v>
      </c>
      <c r="G103" s="147">
        <v>0</v>
      </c>
      <c r="H103" s="147">
        <v>0</v>
      </c>
      <c r="I103" s="147">
        <v>0</v>
      </c>
      <c r="J103" s="147">
        <v>0</v>
      </c>
      <c r="K103" s="147">
        <v>0</v>
      </c>
      <c r="L103" s="147">
        <v>0</v>
      </c>
      <c r="M103" s="147">
        <v>0</v>
      </c>
      <c r="N103" s="147">
        <v>0</v>
      </c>
      <c r="O103" s="148">
        <v>0</v>
      </c>
    </row>
    <row r="104" spans="1:15" x14ac:dyDescent="0.25">
      <c r="A104" s="283"/>
      <c r="B104" s="313"/>
      <c r="C104" s="108" t="s">
        <v>39</v>
      </c>
      <c r="D104" s="147">
        <v>0</v>
      </c>
      <c r="E104" s="147">
        <v>0</v>
      </c>
      <c r="F104" s="147">
        <v>0</v>
      </c>
      <c r="G104" s="147">
        <v>0</v>
      </c>
      <c r="H104" s="147">
        <v>0</v>
      </c>
      <c r="I104" s="147">
        <v>0</v>
      </c>
      <c r="J104" s="147">
        <v>0</v>
      </c>
      <c r="K104" s="147">
        <v>0</v>
      </c>
      <c r="L104" s="147">
        <v>0</v>
      </c>
      <c r="M104" s="147">
        <v>0</v>
      </c>
      <c r="N104" s="147">
        <v>0</v>
      </c>
      <c r="O104" s="148">
        <v>0</v>
      </c>
    </row>
    <row r="105" spans="1:15" x14ac:dyDescent="0.25">
      <c r="A105" s="283"/>
      <c r="B105" s="313"/>
      <c r="C105" s="109" t="s">
        <v>40</v>
      </c>
      <c r="D105" s="147">
        <v>0</v>
      </c>
      <c r="E105" s="147">
        <v>0</v>
      </c>
      <c r="F105" s="147">
        <v>0</v>
      </c>
      <c r="G105" s="147">
        <v>0</v>
      </c>
      <c r="H105" s="147">
        <v>0</v>
      </c>
      <c r="I105" s="147">
        <v>0</v>
      </c>
      <c r="J105" s="147">
        <v>0</v>
      </c>
      <c r="K105" s="147">
        <v>0</v>
      </c>
      <c r="L105" s="147">
        <v>0</v>
      </c>
      <c r="M105" s="147">
        <v>0</v>
      </c>
      <c r="N105" s="147">
        <v>0</v>
      </c>
      <c r="O105" s="148">
        <v>0</v>
      </c>
    </row>
    <row r="106" spans="1:15" ht="27" thickBot="1" x14ac:dyDescent="0.3">
      <c r="A106" s="303"/>
      <c r="B106" s="314"/>
      <c r="C106" s="110" t="s">
        <v>41</v>
      </c>
      <c r="D106" s="149">
        <v>0</v>
      </c>
      <c r="E106" s="149">
        <v>0</v>
      </c>
      <c r="F106" s="149">
        <v>0</v>
      </c>
      <c r="G106" s="149">
        <v>0</v>
      </c>
      <c r="H106" s="149">
        <v>2.2620139999999997</v>
      </c>
      <c r="I106" s="149">
        <v>3.780262</v>
      </c>
      <c r="J106" s="149">
        <v>4.1313019999999998</v>
      </c>
      <c r="K106" s="149">
        <v>4.0457359999999998</v>
      </c>
      <c r="L106" s="149">
        <v>3.9162899999999996</v>
      </c>
      <c r="M106" s="149">
        <v>3.535631</v>
      </c>
      <c r="N106" s="149">
        <v>0</v>
      </c>
      <c r="O106" s="150">
        <v>0</v>
      </c>
    </row>
    <row r="107" spans="1:15" x14ac:dyDescent="0.25">
      <c r="A107" s="304" t="s">
        <v>53</v>
      </c>
      <c r="B107" s="305"/>
      <c r="C107" s="111" t="s">
        <v>33</v>
      </c>
      <c r="D107" s="125">
        <v>38.12102533910759</v>
      </c>
      <c r="E107" s="125">
        <v>38.378434939976131</v>
      </c>
      <c r="F107" s="125">
        <v>38.595166076985045</v>
      </c>
      <c r="G107" s="125">
        <v>51.752944147916097</v>
      </c>
      <c r="H107" s="125">
        <v>151.65829223751399</v>
      </c>
      <c r="I107" s="125">
        <v>171.29689341242076</v>
      </c>
      <c r="J107" s="125">
        <v>173.03976306378519</v>
      </c>
      <c r="K107" s="125">
        <v>175.28778142501974</v>
      </c>
      <c r="L107" s="125">
        <v>172.24405699455261</v>
      </c>
      <c r="M107" s="125">
        <v>157.16579225558144</v>
      </c>
      <c r="N107" s="125">
        <v>41.655399191347364</v>
      </c>
      <c r="O107" s="126">
        <v>40.232224716875322</v>
      </c>
    </row>
    <row r="108" spans="1:15" x14ac:dyDescent="0.25">
      <c r="A108" s="306"/>
      <c r="B108" s="307"/>
      <c r="C108" s="112" t="s">
        <v>34</v>
      </c>
      <c r="D108" s="127">
        <v>6.9893051825098409</v>
      </c>
      <c r="E108" s="127">
        <v>6.6248745374353977</v>
      </c>
      <c r="F108" s="127">
        <v>6.5019579430919805</v>
      </c>
      <c r="G108" s="127">
        <v>9.5610829540726137</v>
      </c>
      <c r="H108" s="127">
        <v>32.505875210460246</v>
      </c>
      <c r="I108" s="127">
        <v>35.20774412817066</v>
      </c>
      <c r="J108" s="127">
        <v>38.073000310864764</v>
      </c>
      <c r="K108" s="127">
        <v>37.286807646116664</v>
      </c>
      <c r="L108" s="127">
        <v>35.80422220299964</v>
      </c>
      <c r="M108" s="127">
        <v>33.17990377769874</v>
      </c>
      <c r="N108" s="127">
        <v>2.4156551577016097</v>
      </c>
      <c r="O108" s="128">
        <v>5.7248913336180713</v>
      </c>
    </row>
    <row r="109" spans="1:15" x14ac:dyDescent="0.25">
      <c r="A109" s="306"/>
      <c r="B109" s="307"/>
      <c r="C109" s="112" t="s">
        <v>35</v>
      </c>
      <c r="D109" s="127">
        <v>1.6798185595765789</v>
      </c>
      <c r="E109" s="127">
        <v>1.7635218522415057</v>
      </c>
      <c r="F109" s="127">
        <v>1.8184914725532586</v>
      </c>
      <c r="G109" s="127">
        <v>1.1869672945496805</v>
      </c>
      <c r="H109" s="127">
        <v>2.6628133007802712</v>
      </c>
      <c r="I109" s="127">
        <v>2.5415698944398071</v>
      </c>
      <c r="J109" s="127">
        <v>3.4416611975898435</v>
      </c>
      <c r="K109" s="127">
        <v>3.1943847104215624</v>
      </c>
      <c r="L109" s="127">
        <v>2.9842087592380562</v>
      </c>
      <c r="M109" s="127">
        <v>2.9422424118378339</v>
      </c>
      <c r="N109" s="127">
        <v>2.0890026100146022</v>
      </c>
      <c r="O109" s="128">
        <v>1.9922931258390968</v>
      </c>
    </row>
    <row r="110" spans="1:15" x14ac:dyDescent="0.25">
      <c r="A110" s="306"/>
      <c r="B110" s="307"/>
      <c r="C110" s="112" t="s">
        <v>36</v>
      </c>
      <c r="D110" s="127">
        <v>10.369862626591241</v>
      </c>
      <c r="E110" s="127">
        <v>10.211670609901292</v>
      </c>
      <c r="F110" s="127">
        <v>10.696951580747722</v>
      </c>
      <c r="G110" s="127">
        <v>16.557779894576708</v>
      </c>
      <c r="H110" s="127">
        <v>29.49619191437364</v>
      </c>
      <c r="I110" s="127">
        <v>32.487754136844991</v>
      </c>
      <c r="J110" s="127">
        <v>32.808931255398321</v>
      </c>
      <c r="K110" s="127">
        <v>32.367738259495887</v>
      </c>
      <c r="L110" s="127">
        <v>30.59142543683803</v>
      </c>
      <c r="M110" s="127">
        <v>27.078685768575351</v>
      </c>
      <c r="N110" s="127">
        <v>10.251299322351626</v>
      </c>
      <c r="O110" s="128">
        <v>10.635238147067579</v>
      </c>
    </row>
    <row r="111" spans="1:15" x14ac:dyDescent="0.25">
      <c r="A111" s="306"/>
      <c r="B111" s="307"/>
      <c r="C111" s="112" t="s">
        <v>37</v>
      </c>
      <c r="D111" s="127">
        <v>6.5219258830206019</v>
      </c>
      <c r="E111" s="127">
        <v>6.4962193461325413</v>
      </c>
      <c r="F111" s="127">
        <v>6.499324573271684</v>
      </c>
      <c r="G111" s="127">
        <v>6.125658696170257</v>
      </c>
      <c r="H111" s="127">
        <v>16.251141268453875</v>
      </c>
      <c r="I111" s="127">
        <v>17.609078718129009</v>
      </c>
      <c r="J111" s="127">
        <v>18.659630339737415</v>
      </c>
      <c r="K111" s="127">
        <v>18.335668857984579</v>
      </c>
      <c r="L111" s="127">
        <v>18.096995926981961</v>
      </c>
      <c r="M111" s="127">
        <v>15.972830176789753</v>
      </c>
      <c r="N111" s="127">
        <v>6.810631790128995</v>
      </c>
      <c r="O111" s="128">
        <v>6.7482334372508639</v>
      </c>
    </row>
    <row r="112" spans="1:15" x14ac:dyDescent="0.25">
      <c r="A112" s="306"/>
      <c r="B112" s="307"/>
      <c r="C112" s="112" t="s">
        <v>38</v>
      </c>
      <c r="D112" s="127">
        <v>6.056483229160162</v>
      </c>
      <c r="E112" s="127">
        <v>6.1038778908066487</v>
      </c>
      <c r="F112" s="127">
        <v>6.1607313966923511</v>
      </c>
      <c r="G112" s="127">
        <v>10.555533625124308</v>
      </c>
      <c r="H112" s="127">
        <v>16.02882040585915</v>
      </c>
      <c r="I112" s="127">
        <v>17.929425024441944</v>
      </c>
      <c r="J112" s="127">
        <v>17.667255653841778</v>
      </c>
      <c r="K112" s="127">
        <v>17.705845344927251</v>
      </c>
      <c r="L112" s="127">
        <v>16.833770352512111</v>
      </c>
      <c r="M112" s="127">
        <v>16.322253605256122</v>
      </c>
      <c r="N112" s="127">
        <v>5.3211045822203253</v>
      </c>
      <c r="O112" s="128">
        <v>6.2622337571815674</v>
      </c>
    </row>
    <row r="113" spans="1:15" x14ac:dyDescent="0.25">
      <c r="A113" s="306"/>
      <c r="B113" s="307"/>
      <c r="C113" s="112" t="s">
        <v>39</v>
      </c>
      <c r="D113" s="127">
        <v>4.5924347732506501</v>
      </c>
      <c r="E113" s="127">
        <v>4.5710030900116871</v>
      </c>
      <c r="F113" s="127">
        <v>4.5585850561845191</v>
      </c>
      <c r="G113" s="127">
        <v>7.5209574691637329</v>
      </c>
      <c r="H113" s="127">
        <v>18.929338905140796</v>
      </c>
      <c r="I113" s="127">
        <v>21.470587255979229</v>
      </c>
      <c r="J113" s="127">
        <v>22.566162372653707</v>
      </c>
      <c r="K113" s="127">
        <v>21.682094577288296</v>
      </c>
      <c r="L113" s="127">
        <v>20.289699121658956</v>
      </c>
      <c r="M113" s="127">
        <v>16.107367194772959</v>
      </c>
      <c r="N113" s="127">
        <v>4.8642483244315802</v>
      </c>
      <c r="O113" s="128">
        <v>5.1153770783268175</v>
      </c>
    </row>
    <row r="114" spans="1:15" x14ac:dyDescent="0.25">
      <c r="A114" s="306"/>
      <c r="B114" s="307"/>
      <c r="C114" s="113" t="s">
        <v>40</v>
      </c>
      <c r="D114" s="127">
        <v>27.012660423366569</v>
      </c>
      <c r="E114" s="127">
        <v>26.868917450343993</v>
      </c>
      <c r="F114" s="127">
        <v>26.828590776153412</v>
      </c>
      <c r="G114" s="127">
        <v>35.461133539240514</v>
      </c>
      <c r="H114" s="127">
        <v>112.66488441472261</v>
      </c>
      <c r="I114" s="127">
        <v>124.39628970975093</v>
      </c>
      <c r="J114" s="127">
        <v>136.02639471858481</v>
      </c>
      <c r="K114" s="127">
        <v>140.46123979888762</v>
      </c>
      <c r="L114" s="127">
        <v>140.88644231881148</v>
      </c>
      <c r="M114" s="127">
        <v>117.66302905093082</v>
      </c>
      <c r="N114" s="127">
        <v>30.670090783563303</v>
      </c>
      <c r="O114" s="128">
        <v>28.986574783384214</v>
      </c>
    </row>
    <row r="115" spans="1:15" ht="27" thickBot="1" x14ac:dyDescent="0.3">
      <c r="A115" s="308"/>
      <c r="B115" s="309"/>
      <c r="C115" s="114" t="s">
        <v>41</v>
      </c>
      <c r="D115" s="129">
        <v>101.34351601658324</v>
      </c>
      <c r="E115" s="129">
        <v>101.01851971684918</v>
      </c>
      <c r="F115" s="129">
        <v>101.65979887567998</v>
      </c>
      <c r="G115" s="129">
        <v>138.7220576208139</v>
      </c>
      <c r="H115" s="129">
        <v>380.19735765730462</v>
      </c>
      <c r="I115" s="129">
        <v>422.93934228017736</v>
      </c>
      <c r="J115" s="129">
        <v>442.2827989124558</v>
      </c>
      <c r="K115" s="129">
        <v>446.32156062014155</v>
      </c>
      <c r="L115" s="129">
        <v>437.73082111359281</v>
      </c>
      <c r="M115" s="129">
        <v>386.43210424144303</v>
      </c>
      <c r="N115" s="129">
        <v>104.07743176175941</v>
      </c>
      <c r="O115" s="130">
        <v>105.69706637954353</v>
      </c>
    </row>
  </sheetData>
  <mergeCells count="25">
    <mergeCell ref="A89:A97"/>
    <mergeCell ref="B89:B97"/>
    <mergeCell ref="A98:A106"/>
    <mergeCell ref="B98:B106"/>
    <mergeCell ref="A107:B115"/>
    <mergeCell ref="A80:A88"/>
    <mergeCell ref="B80:B88"/>
    <mergeCell ref="A18:A26"/>
    <mergeCell ref="B18:B26"/>
    <mergeCell ref="A27:A35"/>
    <mergeCell ref="B27:B35"/>
    <mergeCell ref="A36:A44"/>
    <mergeCell ref="B36:B44"/>
    <mergeCell ref="A46:B54"/>
    <mergeCell ref="A62:A70"/>
    <mergeCell ref="B62:B70"/>
    <mergeCell ref="A71:A79"/>
    <mergeCell ref="B71:B79"/>
    <mergeCell ref="A9:A17"/>
    <mergeCell ref="B9:B17"/>
    <mergeCell ref="B1:O1"/>
    <mergeCell ref="C4:O4"/>
    <mergeCell ref="C5:O5"/>
    <mergeCell ref="D6:O6"/>
    <mergeCell ref="D7:O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6"/>
  <sheetViews>
    <sheetView workbookViewId="0">
      <selection activeCell="D3" sqref="D3"/>
    </sheetView>
  </sheetViews>
  <sheetFormatPr defaultRowHeight="15" x14ac:dyDescent="0.25"/>
  <cols>
    <col min="1" max="1" width="20.28515625" customWidth="1"/>
    <col min="3" max="3" width="22.5703125" customWidth="1"/>
  </cols>
  <sheetData>
    <row r="1" spans="1:15" x14ac:dyDescent="0.25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5" x14ac:dyDescent="0.2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ht="20.25" x14ac:dyDescent="0.3">
      <c r="A4" s="131"/>
      <c r="B4" s="131"/>
      <c r="C4" s="273" t="s">
        <v>54</v>
      </c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</row>
    <row r="5" spans="1:15" ht="19.5" thickBot="1" x14ac:dyDescent="0.35">
      <c r="A5" s="131"/>
      <c r="B5" s="131"/>
      <c r="C5" s="274" t="s">
        <v>1</v>
      </c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</row>
    <row r="6" spans="1:15" ht="16.5" thickBot="1" x14ac:dyDescent="0.3">
      <c r="A6" s="151"/>
      <c r="B6" s="152"/>
      <c r="C6" s="152"/>
      <c r="D6" s="345" t="s">
        <v>2</v>
      </c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</row>
    <row r="7" spans="1:15" ht="17.25" thickTop="1" thickBot="1" x14ac:dyDescent="0.3">
      <c r="A7" s="105"/>
      <c r="B7" s="105"/>
      <c r="C7" s="105"/>
      <c r="D7" s="270" t="s">
        <v>3</v>
      </c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2"/>
    </row>
    <row r="8" spans="1:15" ht="27.75" thickTop="1" thickBot="1" x14ac:dyDescent="0.3">
      <c r="A8" s="153" t="s">
        <v>4</v>
      </c>
      <c r="B8" s="153" t="s">
        <v>5</v>
      </c>
      <c r="C8" s="154" t="s">
        <v>31</v>
      </c>
      <c r="D8" s="155">
        <v>43466</v>
      </c>
      <c r="E8" s="155">
        <v>43497</v>
      </c>
      <c r="F8" s="155">
        <v>43525</v>
      </c>
      <c r="G8" s="155">
        <v>43556</v>
      </c>
      <c r="H8" s="155">
        <v>43586</v>
      </c>
      <c r="I8" s="155">
        <v>43617</v>
      </c>
      <c r="J8" s="155">
        <v>43647</v>
      </c>
      <c r="K8" s="155">
        <v>43678</v>
      </c>
      <c r="L8" s="155">
        <v>43709</v>
      </c>
      <c r="M8" s="155">
        <v>43739</v>
      </c>
      <c r="N8" s="155">
        <v>43770</v>
      </c>
      <c r="O8" s="155">
        <v>43800</v>
      </c>
    </row>
    <row r="9" spans="1:15" x14ac:dyDescent="0.25">
      <c r="A9" s="339" t="s">
        <v>55</v>
      </c>
      <c r="B9" s="346">
        <v>1</v>
      </c>
      <c r="C9" s="156" t="s">
        <v>56</v>
      </c>
      <c r="D9" s="157">
        <v>42.394629999999999</v>
      </c>
      <c r="E9" s="158">
        <v>46.290150000000004</v>
      </c>
      <c r="F9" s="158">
        <v>43.575560000000003</v>
      </c>
      <c r="G9" s="158">
        <v>40.596260000000001</v>
      </c>
      <c r="H9" s="158">
        <v>45.422029999999999</v>
      </c>
      <c r="I9" s="158">
        <v>47.118839999999999</v>
      </c>
      <c r="J9" s="158">
        <v>48.175070000000005</v>
      </c>
      <c r="K9" s="158">
        <v>48.818950000000001</v>
      </c>
      <c r="L9" s="158">
        <v>49.125010000000003</v>
      </c>
      <c r="M9" s="158">
        <v>44.724670000000003</v>
      </c>
      <c r="N9" s="158">
        <v>43.305600000000005</v>
      </c>
      <c r="O9" s="159">
        <v>41.60586</v>
      </c>
    </row>
    <row r="10" spans="1:15" x14ac:dyDescent="0.25">
      <c r="A10" s="340"/>
      <c r="B10" s="347"/>
      <c r="C10" s="160" t="s">
        <v>57</v>
      </c>
      <c r="D10" s="161">
        <v>42.147379999999998</v>
      </c>
      <c r="E10" s="162">
        <v>47.902419999999999</v>
      </c>
      <c r="F10" s="162">
        <v>43.764980000000001</v>
      </c>
      <c r="G10" s="162">
        <v>51.347340000000003</v>
      </c>
      <c r="H10" s="162">
        <v>52.634010000000004</v>
      </c>
      <c r="I10" s="162">
        <v>56.797669999999997</v>
      </c>
      <c r="J10" s="162">
        <v>55.879669999999997</v>
      </c>
      <c r="K10" s="162">
        <v>52.153399999999998</v>
      </c>
      <c r="L10" s="162">
        <v>54.42559</v>
      </c>
      <c r="M10" s="162">
        <v>50.926070000000003</v>
      </c>
      <c r="N10" s="162">
        <v>46.78989</v>
      </c>
      <c r="O10" s="163">
        <v>50.18788</v>
      </c>
    </row>
    <row r="11" spans="1:15" ht="15.75" thickBot="1" x14ac:dyDescent="0.3">
      <c r="A11" s="340"/>
      <c r="B11" s="347"/>
      <c r="C11" s="160" t="s">
        <v>40</v>
      </c>
      <c r="D11" s="164">
        <v>40.059100000000001</v>
      </c>
      <c r="E11" s="165">
        <v>54.766280000000002</v>
      </c>
      <c r="F11" s="165">
        <v>54.521530000000006</v>
      </c>
      <c r="G11" s="165">
        <v>55.283050000000003</v>
      </c>
      <c r="H11" s="165">
        <v>59.174960000000006</v>
      </c>
      <c r="I11" s="165">
        <v>64.084600000000009</v>
      </c>
      <c r="J11" s="165">
        <v>65.195130000000006</v>
      </c>
      <c r="K11" s="165">
        <v>64.392930000000007</v>
      </c>
      <c r="L11" s="165">
        <v>62.46143</v>
      </c>
      <c r="M11" s="165">
        <v>50.634360000000001</v>
      </c>
      <c r="N11" s="165">
        <v>63.40945</v>
      </c>
      <c r="O11" s="166">
        <v>47.531320000000001</v>
      </c>
    </row>
    <row r="12" spans="1:15" ht="15.75" thickBot="1" x14ac:dyDescent="0.3">
      <c r="A12" s="341"/>
      <c r="B12" s="348"/>
      <c r="C12" s="167" t="s">
        <v>41</v>
      </c>
      <c r="D12" s="168">
        <v>124.60111000000001</v>
      </c>
      <c r="E12" s="168">
        <v>148.95885000000001</v>
      </c>
      <c r="F12" s="168">
        <v>141.86207000000002</v>
      </c>
      <c r="G12" s="168">
        <v>147.22665000000001</v>
      </c>
      <c r="H12" s="168">
        <v>157.23099999999999</v>
      </c>
      <c r="I12" s="168">
        <v>168.00110999999998</v>
      </c>
      <c r="J12" s="168">
        <v>169.24987000000002</v>
      </c>
      <c r="K12" s="168">
        <v>165.36528000000001</v>
      </c>
      <c r="L12" s="168">
        <v>166.01203000000001</v>
      </c>
      <c r="M12" s="168">
        <v>146.2851</v>
      </c>
      <c r="N12" s="168">
        <v>153.50494</v>
      </c>
      <c r="O12" s="169">
        <v>139.32506000000001</v>
      </c>
    </row>
    <row r="13" spans="1:15" x14ac:dyDescent="0.25">
      <c r="A13" s="331" t="s">
        <v>58</v>
      </c>
      <c r="B13" s="334">
        <v>1</v>
      </c>
      <c r="C13" s="170" t="s">
        <v>56</v>
      </c>
      <c r="D13" s="171">
        <v>339.5222</v>
      </c>
      <c r="E13" s="171">
        <v>335.40230000000003</v>
      </c>
      <c r="F13" s="171">
        <v>339.37460000000004</v>
      </c>
      <c r="G13" s="171">
        <v>360.51580000000001</v>
      </c>
      <c r="H13" s="171">
        <v>351.9425</v>
      </c>
      <c r="I13" s="171">
        <v>389.93520000000001</v>
      </c>
      <c r="J13" s="172">
        <v>390.61490000000003</v>
      </c>
      <c r="K13" s="171">
        <v>396.0675</v>
      </c>
      <c r="L13" s="172">
        <v>399.88690000000003</v>
      </c>
      <c r="M13" s="171">
        <v>361.41610000000003</v>
      </c>
      <c r="N13" s="171">
        <v>336.41640000000001</v>
      </c>
      <c r="O13" s="173">
        <v>326.30580000000003</v>
      </c>
    </row>
    <row r="14" spans="1:15" x14ac:dyDescent="0.25">
      <c r="A14" s="332"/>
      <c r="B14" s="335"/>
      <c r="C14" s="174" t="s">
        <v>57</v>
      </c>
      <c r="D14" s="175">
        <v>36.645389999999999</v>
      </c>
      <c r="E14" s="176">
        <v>36.856879999999997</v>
      </c>
      <c r="F14" s="176">
        <v>37.049630000000001</v>
      </c>
      <c r="G14" s="176">
        <v>37.295560000000002</v>
      </c>
      <c r="H14" s="176">
        <v>38.813780000000001</v>
      </c>
      <c r="I14" s="176">
        <v>37.42062</v>
      </c>
      <c r="J14" s="177">
        <v>35.939030000000002</v>
      </c>
      <c r="K14" s="176">
        <v>37.012349999999998</v>
      </c>
      <c r="L14" s="177">
        <v>34.990169999999999</v>
      </c>
      <c r="M14" s="176">
        <v>36.718670000000003</v>
      </c>
      <c r="N14" s="176">
        <v>36.054589999999997</v>
      </c>
      <c r="O14" s="178">
        <v>36.267620000000001</v>
      </c>
    </row>
    <row r="15" spans="1:15" ht="15.75" thickBot="1" x14ac:dyDescent="0.3">
      <c r="A15" s="332"/>
      <c r="B15" s="335"/>
      <c r="C15" s="174" t="s">
        <v>40</v>
      </c>
      <c r="D15" s="179">
        <v>23.431700000000003</v>
      </c>
      <c r="E15" s="179">
        <v>25.028550000000003</v>
      </c>
      <c r="F15" s="179">
        <v>23.870420000000003</v>
      </c>
      <c r="G15" s="179">
        <v>29.225260000000002</v>
      </c>
      <c r="H15" s="179">
        <v>30.189800000000002</v>
      </c>
      <c r="I15" s="179">
        <v>29.586540000000003</v>
      </c>
      <c r="J15" s="180">
        <v>25.109360000000002</v>
      </c>
      <c r="K15" s="179">
        <v>31.971640000000004</v>
      </c>
      <c r="L15" s="180">
        <v>22.912940000000003</v>
      </c>
      <c r="M15" s="179">
        <v>24.977810000000002</v>
      </c>
      <c r="N15" s="179">
        <v>30.704140000000002</v>
      </c>
      <c r="O15" s="181">
        <v>18.3627</v>
      </c>
    </row>
    <row r="16" spans="1:15" ht="15.75" thickBot="1" x14ac:dyDescent="0.3">
      <c r="A16" s="333"/>
      <c r="B16" s="336"/>
      <c r="C16" s="182" t="s">
        <v>41</v>
      </c>
      <c r="D16" s="179">
        <v>399.59929</v>
      </c>
      <c r="E16" s="179">
        <v>397.28773000000001</v>
      </c>
      <c r="F16" s="179">
        <v>400.29465000000005</v>
      </c>
      <c r="G16" s="179">
        <v>427.03662000000003</v>
      </c>
      <c r="H16" s="179">
        <v>420.94607999999999</v>
      </c>
      <c r="I16" s="179">
        <v>456.94236000000001</v>
      </c>
      <c r="J16" s="180">
        <v>451.66329000000002</v>
      </c>
      <c r="K16" s="179">
        <v>465.05148999999994</v>
      </c>
      <c r="L16" s="180">
        <v>457.79001</v>
      </c>
      <c r="M16" s="179">
        <v>423.11257999999998</v>
      </c>
      <c r="N16" s="179">
        <v>403.17513000000002</v>
      </c>
      <c r="O16" s="181">
        <v>380.93612000000007</v>
      </c>
    </row>
    <row r="17" spans="1:15" x14ac:dyDescent="0.25">
      <c r="A17" s="339" t="s">
        <v>59</v>
      </c>
      <c r="B17" s="342">
        <v>1</v>
      </c>
      <c r="C17" s="183" t="s">
        <v>56</v>
      </c>
      <c r="D17" s="184">
        <v>3.1324298000000002</v>
      </c>
      <c r="E17" s="185">
        <v>3.2016703</v>
      </c>
      <c r="F17" s="185">
        <v>3.8570255000000002</v>
      </c>
      <c r="G17" s="185">
        <v>4.7904208999999991</v>
      </c>
      <c r="H17" s="185">
        <v>4.3547369000000007</v>
      </c>
      <c r="I17" s="185">
        <v>3.8027637000000003</v>
      </c>
      <c r="J17" s="185">
        <v>3.7906206</v>
      </c>
      <c r="K17" s="185">
        <v>3.2612093999999998</v>
      </c>
      <c r="L17" s="185">
        <v>3.3121312000000001</v>
      </c>
      <c r="M17" s="185">
        <v>5.3354488999999994</v>
      </c>
      <c r="N17" s="185">
        <v>5.3570265999999993</v>
      </c>
      <c r="O17" s="186">
        <v>4.0481099</v>
      </c>
    </row>
    <row r="18" spans="1:15" x14ac:dyDescent="0.25">
      <c r="A18" s="340"/>
      <c r="B18" s="343"/>
      <c r="C18" s="187" t="s">
        <v>57</v>
      </c>
      <c r="D18" s="188">
        <v>12.710795999999998</v>
      </c>
      <c r="E18" s="189">
        <v>12.200424</v>
      </c>
      <c r="F18" s="189">
        <v>18.007798999999999</v>
      </c>
      <c r="G18" s="189">
        <v>27.313321999999999</v>
      </c>
      <c r="H18" s="189">
        <v>31.548396999999998</v>
      </c>
      <c r="I18" s="189">
        <v>33.591008000000002</v>
      </c>
      <c r="J18" s="189">
        <v>37.067824000000002</v>
      </c>
      <c r="K18" s="189">
        <v>34.310783999999998</v>
      </c>
      <c r="L18" s="189">
        <v>29.269356999999999</v>
      </c>
      <c r="M18" s="189">
        <v>28.83034</v>
      </c>
      <c r="N18" s="189">
        <v>17.420220999999998</v>
      </c>
      <c r="O18" s="190">
        <v>14.251728</v>
      </c>
    </row>
    <row r="19" spans="1:15" ht="15.75" thickBot="1" x14ac:dyDescent="0.3">
      <c r="A19" s="340"/>
      <c r="B19" s="343"/>
      <c r="C19" s="187" t="s">
        <v>40</v>
      </c>
      <c r="D19" s="191">
        <v>0.56968790999999996</v>
      </c>
      <c r="E19" s="192">
        <v>0.77725811</v>
      </c>
      <c r="F19" s="192">
        <v>1.3417401</v>
      </c>
      <c r="G19" s="192">
        <v>2.6396467000000001</v>
      </c>
      <c r="H19" s="192">
        <v>2.2397429999999998</v>
      </c>
      <c r="I19" s="192">
        <v>2.6759637000000001</v>
      </c>
      <c r="J19" s="192">
        <v>2.5865288999999998</v>
      </c>
      <c r="K19" s="192">
        <v>2.3749372000000002</v>
      </c>
      <c r="L19" s="192">
        <v>2.5404274999999998</v>
      </c>
      <c r="M19" s="192">
        <v>1.4235137</v>
      </c>
      <c r="N19" s="192">
        <v>0.58084743000000005</v>
      </c>
      <c r="O19" s="193">
        <v>0.52975335000000001</v>
      </c>
    </row>
    <row r="20" spans="1:15" ht="15.75" thickBot="1" x14ac:dyDescent="0.3">
      <c r="A20" s="341"/>
      <c r="B20" s="344"/>
      <c r="C20" s="167" t="s">
        <v>41</v>
      </c>
      <c r="D20" s="194">
        <v>16.412913709999998</v>
      </c>
      <c r="E20" s="194">
        <v>16.17935241</v>
      </c>
      <c r="F20" s="194">
        <v>23.206564599999997</v>
      </c>
      <c r="G20" s="194">
        <v>34.7433896</v>
      </c>
      <c r="H20" s="194">
        <v>38.142876899999997</v>
      </c>
      <c r="I20" s="194">
        <v>40.069735399999999</v>
      </c>
      <c r="J20" s="194">
        <v>43.444973499999996</v>
      </c>
      <c r="K20" s="194">
        <v>39.946930599999995</v>
      </c>
      <c r="L20" s="194">
        <v>35.121915700000002</v>
      </c>
      <c r="M20" s="194">
        <v>35.589302599999996</v>
      </c>
      <c r="N20" s="194">
        <v>23.358095029999994</v>
      </c>
      <c r="O20" s="195">
        <v>18.82959125</v>
      </c>
    </row>
    <row r="21" spans="1:15" x14ac:dyDescent="0.25">
      <c r="A21" s="331" t="s">
        <v>60</v>
      </c>
      <c r="B21" s="334">
        <v>1</v>
      </c>
      <c r="C21" s="170" t="s">
        <v>56</v>
      </c>
      <c r="D21" s="171">
        <v>20.217739999999999</v>
      </c>
      <c r="E21" s="171">
        <v>20.217739999999999</v>
      </c>
      <c r="F21" s="171">
        <v>20.217749999999999</v>
      </c>
      <c r="G21" s="171">
        <v>21.121209999999998</v>
      </c>
      <c r="H21" s="171">
        <v>17.788209999999999</v>
      </c>
      <c r="I21" s="171">
        <v>19.04288</v>
      </c>
      <c r="J21" s="172">
        <v>19.042870000000001</v>
      </c>
      <c r="K21" s="171">
        <v>19.042870000000001</v>
      </c>
      <c r="L21" s="172">
        <v>18.948619999999998</v>
      </c>
      <c r="M21" s="171">
        <v>18.911339999999999</v>
      </c>
      <c r="N21" s="171">
        <v>20.156099999999999</v>
      </c>
      <c r="O21" s="173">
        <v>20.156099999999999</v>
      </c>
    </row>
    <row r="22" spans="1:15" x14ac:dyDescent="0.25">
      <c r="A22" s="332"/>
      <c r="B22" s="335"/>
      <c r="C22" s="174" t="s">
        <v>57</v>
      </c>
      <c r="D22" s="175">
        <v>2.4584450000000002</v>
      </c>
      <c r="E22" s="176">
        <v>2.4584459999999999</v>
      </c>
      <c r="F22" s="176">
        <v>2.4584440000000001</v>
      </c>
      <c r="G22" s="176">
        <v>5.026986</v>
      </c>
      <c r="H22" s="176">
        <v>4.9870779999999995</v>
      </c>
      <c r="I22" s="176">
        <v>1.9179869999999999</v>
      </c>
      <c r="J22" s="177">
        <v>1.9179869999999999</v>
      </c>
      <c r="K22" s="176">
        <v>1.9179869999999999</v>
      </c>
      <c r="L22" s="177">
        <v>1.9179869999999999</v>
      </c>
      <c r="M22" s="176">
        <v>1.8544219999999998</v>
      </c>
      <c r="N22" s="176">
        <v>2.4584459999999999</v>
      </c>
      <c r="O22" s="178">
        <v>2.458447</v>
      </c>
    </row>
    <row r="23" spans="1:15" ht="15.75" thickBot="1" x14ac:dyDescent="0.3">
      <c r="A23" s="332"/>
      <c r="B23" s="335"/>
      <c r="C23" s="174" t="s">
        <v>40</v>
      </c>
      <c r="D23" s="179">
        <v>1.489471</v>
      </c>
      <c r="E23" s="179">
        <v>1.489471</v>
      </c>
      <c r="F23" s="179">
        <v>1.489471</v>
      </c>
      <c r="G23" s="179">
        <v>1.585021</v>
      </c>
      <c r="H23" s="179">
        <v>1.585021</v>
      </c>
      <c r="I23" s="179">
        <v>1.960744</v>
      </c>
      <c r="J23" s="180">
        <v>1.960744</v>
      </c>
      <c r="K23" s="179">
        <v>1.960744</v>
      </c>
      <c r="L23" s="180">
        <v>1.960744</v>
      </c>
      <c r="M23" s="179">
        <v>1.9938959999999999</v>
      </c>
      <c r="N23" s="179">
        <v>1.489471</v>
      </c>
      <c r="O23" s="181">
        <v>1.4894700000000001</v>
      </c>
    </row>
    <row r="24" spans="1:15" ht="15.75" thickBot="1" x14ac:dyDescent="0.3">
      <c r="A24" s="333"/>
      <c r="B24" s="336"/>
      <c r="C24" s="182" t="s">
        <v>41</v>
      </c>
      <c r="D24" s="179">
        <v>24.165655999999998</v>
      </c>
      <c r="E24" s="179">
        <v>24.165656999999996</v>
      </c>
      <c r="F24" s="179">
        <v>24.165664999999997</v>
      </c>
      <c r="G24" s="179">
        <v>27.733217</v>
      </c>
      <c r="H24" s="179">
        <v>24.360309000000001</v>
      </c>
      <c r="I24" s="179">
        <v>22.921610999999999</v>
      </c>
      <c r="J24" s="180">
        <v>22.921601000000003</v>
      </c>
      <c r="K24" s="179">
        <v>22.921601000000003</v>
      </c>
      <c r="L24" s="180">
        <v>22.827351</v>
      </c>
      <c r="M24" s="179">
        <v>22.759657999999998</v>
      </c>
      <c r="N24" s="179">
        <v>24.104016999999999</v>
      </c>
      <c r="O24" s="181">
        <v>24.104016999999999</v>
      </c>
    </row>
    <row r="25" spans="1:15" x14ac:dyDescent="0.25">
      <c r="A25" s="329" t="s">
        <v>61</v>
      </c>
      <c r="B25" s="330">
        <v>1</v>
      </c>
      <c r="C25" s="196" t="s">
        <v>56</v>
      </c>
      <c r="D25" s="197">
        <v>3.1293730000000002</v>
      </c>
      <c r="E25" s="198">
        <v>3.1293730000000002</v>
      </c>
      <c r="F25" s="198">
        <v>3.1293730000000002</v>
      </c>
      <c r="G25" s="198">
        <v>3.228748</v>
      </c>
      <c r="H25" s="198">
        <v>3.1293730000000002</v>
      </c>
      <c r="I25" s="199">
        <v>2.347947</v>
      </c>
      <c r="J25" s="199">
        <v>2.347947</v>
      </c>
      <c r="K25" s="199">
        <v>2.3479480000000001</v>
      </c>
      <c r="L25" s="199">
        <v>2.347947</v>
      </c>
      <c r="M25" s="198">
        <v>2.3479480000000001</v>
      </c>
      <c r="N25" s="198">
        <v>3.1293730000000002</v>
      </c>
      <c r="O25" s="200">
        <v>3.1293730000000002</v>
      </c>
    </row>
    <row r="26" spans="1:15" x14ac:dyDescent="0.25">
      <c r="A26" s="329"/>
      <c r="B26" s="330"/>
      <c r="C26" s="201" t="s">
        <v>57</v>
      </c>
      <c r="D26" s="202">
        <v>0.35971110000000001</v>
      </c>
      <c r="E26" s="202">
        <v>0.359711</v>
      </c>
      <c r="F26" s="202">
        <v>0.359711</v>
      </c>
      <c r="G26" s="202">
        <v>0.35971110000000001</v>
      </c>
      <c r="H26" s="202">
        <v>0.359711</v>
      </c>
      <c r="I26" s="202">
        <v>3.2575120000000002</v>
      </c>
      <c r="J26" s="203">
        <v>3.2575120000000002</v>
      </c>
      <c r="K26" s="202">
        <v>3.257511</v>
      </c>
      <c r="L26" s="203">
        <v>3.2575120000000002</v>
      </c>
      <c r="M26" s="202">
        <v>3.2575099999999999</v>
      </c>
      <c r="N26" s="202">
        <v>0.3597109</v>
      </c>
      <c r="O26" s="204">
        <v>0.359711</v>
      </c>
    </row>
    <row r="27" spans="1:15" ht="15.75" thickBot="1" x14ac:dyDescent="0.3">
      <c r="A27" s="329"/>
      <c r="B27" s="330"/>
      <c r="C27" s="160" t="s">
        <v>40</v>
      </c>
      <c r="D27" s="165">
        <v>0.35236240000000002</v>
      </c>
      <c r="E27" s="165">
        <v>0.35236250000000002</v>
      </c>
      <c r="F27" s="165">
        <v>0.35236240000000002</v>
      </c>
      <c r="G27" s="165">
        <v>0.35236240000000002</v>
      </c>
      <c r="H27" s="165">
        <v>0.35236230000000002</v>
      </c>
      <c r="I27" s="165">
        <v>0.35236240000000002</v>
      </c>
      <c r="J27" s="205">
        <v>0.35236230000000002</v>
      </c>
      <c r="K27" s="165">
        <v>0.35236230000000002</v>
      </c>
      <c r="L27" s="205">
        <v>0.35236230000000002</v>
      </c>
      <c r="M27" s="165">
        <v>0.39065899999999998</v>
      </c>
      <c r="N27" s="165">
        <v>0.35236240000000002</v>
      </c>
      <c r="O27" s="166">
        <v>0.35236230000000002</v>
      </c>
    </row>
    <row r="28" spans="1:15" ht="15.75" thickBot="1" x14ac:dyDescent="0.3">
      <c r="A28" s="329"/>
      <c r="B28" s="330"/>
      <c r="C28" s="206" t="s">
        <v>41</v>
      </c>
      <c r="D28" s="168">
        <v>3.8414465000000004</v>
      </c>
      <c r="E28" s="168">
        <v>3.8414465</v>
      </c>
      <c r="F28" s="168">
        <v>3.8414464000000001</v>
      </c>
      <c r="G28" s="168">
        <v>3.9408215000000002</v>
      </c>
      <c r="H28" s="168">
        <v>3.8414463000000003</v>
      </c>
      <c r="I28" s="168">
        <v>5.9578213999999994</v>
      </c>
      <c r="J28" s="207">
        <v>5.9578213</v>
      </c>
      <c r="K28" s="168">
        <v>5.9578213</v>
      </c>
      <c r="L28" s="207">
        <v>5.9578213</v>
      </c>
      <c r="M28" s="168">
        <v>5.9961170000000008</v>
      </c>
      <c r="N28" s="168">
        <v>3.8414463000000003</v>
      </c>
      <c r="O28" s="169">
        <v>3.8414463000000003</v>
      </c>
    </row>
    <row r="29" spans="1:15" x14ac:dyDescent="0.25">
      <c r="A29" s="331" t="s">
        <v>62</v>
      </c>
      <c r="B29" s="334">
        <v>1</v>
      </c>
      <c r="C29" s="170" t="s">
        <v>56</v>
      </c>
      <c r="D29" s="171">
        <v>5.8535000000000004</v>
      </c>
      <c r="E29" s="171">
        <v>6.2617418000000002</v>
      </c>
      <c r="F29" s="171">
        <v>6.4125036000000009</v>
      </c>
      <c r="G29" s="171">
        <v>73.726174</v>
      </c>
      <c r="H29" s="171">
        <v>90.726656000000006</v>
      </c>
      <c r="I29" s="171">
        <v>108.31860999999999</v>
      </c>
      <c r="J29" s="172">
        <v>141.19604000000001</v>
      </c>
      <c r="K29" s="171">
        <v>168.28843000000001</v>
      </c>
      <c r="L29" s="172">
        <v>143.56934000000001</v>
      </c>
      <c r="M29" s="171">
        <v>120.76953</v>
      </c>
      <c r="N29" s="171">
        <v>51.824919999999999</v>
      </c>
      <c r="O29" s="173">
        <v>5.3274305000000002</v>
      </c>
    </row>
    <row r="30" spans="1:15" x14ac:dyDescent="0.25">
      <c r="A30" s="332"/>
      <c r="B30" s="335"/>
      <c r="C30" s="174" t="s">
        <v>57</v>
      </c>
      <c r="D30" s="175">
        <v>0.25447366999999999</v>
      </c>
      <c r="E30" s="176">
        <v>0.41420652000000002</v>
      </c>
      <c r="F30" s="176">
        <v>0.41546866999999998</v>
      </c>
      <c r="G30" s="176">
        <v>12.549545</v>
      </c>
      <c r="H30" s="176">
        <v>16.150053</v>
      </c>
      <c r="I30" s="176">
        <v>20.534988000000002</v>
      </c>
      <c r="J30" s="177">
        <v>27.161387000000001</v>
      </c>
      <c r="K30" s="176">
        <v>28.689947</v>
      </c>
      <c r="L30" s="177">
        <v>20.597572</v>
      </c>
      <c r="M30" s="176">
        <v>20.297765999999999</v>
      </c>
      <c r="N30" s="176">
        <v>2.2730524000000001</v>
      </c>
      <c r="O30" s="178">
        <v>0.15408902000000002</v>
      </c>
    </row>
    <row r="31" spans="1:15" ht="15.75" thickBot="1" x14ac:dyDescent="0.3">
      <c r="A31" s="332"/>
      <c r="B31" s="335"/>
      <c r="C31" s="174" t="s">
        <v>40</v>
      </c>
      <c r="D31" s="179">
        <v>0</v>
      </c>
      <c r="E31" s="179">
        <v>0</v>
      </c>
      <c r="F31" s="179">
        <v>0</v>
      </c>
      <c r="G31" s="179">
        <v>5.3928622000000006</v>
      </c>
      <c r="H31" s="179">
        <v>8.4002958999999997</v>
      </c>
      <c r="I31" s="179">
        <v>10.421938000000001</v>
      </c>
      <c r="J31" s="180">
        <v>13.679864999999999</v>
      </c>
      <c r="K31" s="179">
        <v>13.224192</v>
      </c>
      <c r="L31" s="180">
        <v>10.085478999999999</v>
      </c>
      <c r="M31" s="179">
        <v>4.9223107000000006</v>
      </c>
      <c r="N31" s="179">
        <v>0</v>
      </c>
      <c r="O31" s="181">
        <v>0</v>
      </c>
    </row>
    <row r="32" spans="1:15" ht="15.75" thickBot="1" x14ac:dyDescent="0.3">
      <c r="A32" s="333"/>
      <c r="B32" s="336"/>
      <c r="C32" s="182" t="s">
        <v>41</v>
      </c>
      <c r="D32" s="179">
        <v>6.1079736700000007</v>
      </c>
      <c r="E32" s="179">
        <v>6.6759483199999998</v>
      </c>
      <c r="F32" s="179">
        <v>6.827972270000001</v>
      </c>
      <c r="G32" s="179">
        <v>91.668581199999991</v>
      </c>
      <c r="H32" s="179">
        <v>115.27700490000001</v>
      </c>
      <c r="I32" s="179">
        <v>139.27553600000002</v>
      </c>
      <c r="J32" s="180">
        <v>182.03729200000001</v>
      </c>
      <c r="K32" s="179">
        <v>210.20256899999998</v>
      </c>
      <c r="L32" s="180">
        <v>174.25239100000002</v>
      </c>
      <c r="M32" s="179">
        <v>145.9896067</v>
      </c>
      <c r="N32" s="179">
        <v>54.097972399999996</v>
      </c>
      <c r="O32" s="181">
        <v>5.48151952</v>
      </c>
    </row>
    <row r="33" spans="1:15" ht="15.75" thickBot="1" x14ac:dyDescent="0.3">
      <c r="A33" s="208"/>
      <c r="B33" s="209"/>
      <c r="C33" s="210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</row>
    <row r="34" spans="1:15" ht="15.75" thickBot="1" x14ac:dyDescent="0.3">
      <c r="A34" s="337" t="s">
        <v>63</v>
      </c>
      <c r="B34" s="338"/>
      <c r="C34" s="212" t="s">
        <v>56</v>
      </c>
      <c r="D34" s="213">
        <v>414.24987279999999</v>
      </c>
      <c r="E34" s="213">
        <v>414.50297509999996</v>
      </c>
      <c r="F34" s="213">
        <v>416.56681210000005</v>
      </c>
      <c r="G34" s="213">
        <v>503.97861290000009</v>
      </c>
      <c r="H34" s="213">
        <v>513.36350589999995</v>
      </c>
      <c r="I34" s="213">
        <v>570.56624069999998</v>
      </c>
      <c r="J34" s="213">
        <v>605.16744760000006</v>
      </c>
      <c r="K34" s="213">
        <v>637.82690739999998</v>
      </c>
      <c r="L34" s="213">
        <v>617.18994820000012</v>
      </c>
      <c r="M34" s="213">
        <v>553.50503690000005</v>
      </c>
      <c r="N34" s="213">
        <v>460.18941960000001</v>
      </c>
      <c r="O34" s="214">
        <v>400.57267339999999</v>
      </c>
    </row>
    <row r="35" spans="1:15" ht="15.75" thickBot="1" x14ac:dyDescent="0.3">
      <c r="A35" s="338"/>
      <c r="B35" s="338"/>
      <c r="C35" s="215" t="s">
        <v>57</v>
      </c>
      <c r="D35" s="213">
        <v>94.576195769999984</v>
      </c>
      <c r="E35" s="213">
        <v>100.19208751999999</v>
      </c>
      <c r="F35" s="213">
        <v>102.05603266999999</v>
      </c>
      <c r="G35" s="213">
        <v>133.89246409999998</v>
      </c>
      <c r="H35" s="213">
        <v>144.49302899999998</v>
      </c>
      <c r="I35" s="213">
        <v>153.51978499999998</v>
      </c>
      <c r="J35" s="213">
        <v>161.22341</v>
      </c>
      <c r="K35" s="213">
        <v>157.34197899999998</v>
      </c>
      <c r="L35" s="213">
        <v>144.45818800000001</v>
      </c>
      <c r="M35" s="213">
        <v>141.88477800000001</v>
      </c>
      <c r="N35" s="213">
        <v>105.35591029999999</v>
      </c>
      <c r="O35" s="214">
        <v>103.67947502000001</v>
      </c>
    </row>
    <row r="36" spans="1:15" ht="15.75" thickBot="1" x14ac:dyDescent="0.3">
      <c r="A36" s="338"/>
      <c r="B36" s="338"/>
      <c r="C36" s="216" t="s">
        <v>40</v>
      </c>
      <c r="D36" s="213">
        <v>65.902321310000005</v>
      </c>
      <c r="E36" s="213">
        <v>82.413921610000003</v>
      </c>
      <c r="F36" s="213">
        <v>81.575523500000003</v>
      </c>
      <c r="G36" s="213">
        <v>94.478202300000007</v>
      </c>
      <c r="H36" s="213">
        <v>101.9421822</v>
      </c>
      <c r="I36" s="213">
        <v>109.08214810000001</v>
      </c>
      <c r="J36" s="213">
        <v>108.88399020000003</v>
      </c>
      <c r="K36" s="213">
        <v>114.27680550000002</v>
      </c>
      <c r="L36" s="213">
        <v>100.3133828</v>
      </c>
      <c r="M36" s="213">
        <v>84.34254940000001</v>
      </c>
      <c r="N36" s="213">
        <v>96.536270830000007</v>
      </c>
      <c r="O36" s="214">
        <v>68.265605649999998</v>
      </c>
    </row>
    <row r="37" spans="1:15" ht="15.75" thickBot="1" x14ac:dyDescent="0.3">
      <c r="A37" s="338"/>
      <c r="B37" s="338"/>
      <c r="C37" s="217" t="s">
        <v>41</v>
      </c>
      <c r="D37" s="218">
        <v>574.7283898799999</v>
      </c>
      <c r="E37" s="218">
        <v>597.10898422999992</v>
      </c>
      <c r="F37" s="218">
        <v>600.19836827000006</v>
      </c>
      <c r="G37" s="218">
        <v>732.34927929999992</v>
      </c>
      <c r="H37" s="218">
        <v>759.79871709999998</v>
      </c>
      <c r="I37" s="218">
        <v>833.16817379999986</v>
      </c>
      <c r="J37" s="218">
        <v>875.27484779999997</v>
      </c>
      <c r="K37" s="218">
        <v>909.44569189999993</v>
      </c>
      <c r="L37" s="218">
        <v>861.96151900000007</v>
      </c>
      <c r="M37" s="218">
        <v>779.73236429999997</v>
      </c>
      <c r="N37" s="218">
        <v>662.08160072999999</v>
      </c>
      <c r="O37" s="219">
        <v>572.51775407000014</v>
      </c>
    </row>
    <row r="38" spans="1:15" x14ac:dyDescent="0.25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</row>
    <row r="39" spans="1:15" x14ac:dyDescent="0.25">
      <c r="A39" s="220" t="s">
        <v>12</v>
      </c>
      <c r="B39" s="221"/>
      <c r="C39" s="131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</row>
    <row r="40" spans="1:15" x14ac:dyDescent="0.25">
      <c r="A40" s="105" t="s">
        <v>15</v>
      </c>
      <c r="B40" s="221"/>
      <c r="C40" s="131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</row>
    <row r="41" spans="1:15" ht="15.75" thickBot="1" x14ac:dyDescent="0.3">
      <c r="A41" s="131"/>
      <c r="B41" s="221"/>
      <c r="C41" s="131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</row>
    <row r="42" spans="1:15" ht="27" thickBot="1" x14ac:dyDescent="0.3">
      <c r="A42" s="153" t="s">
        <v>4</v>
      </c>
      <c r="B42" s="153" t="s">
        <v>5</v>
      </c>
      <c r="C42" s="224" t="s">
        <v>31</v>
      </c>
      <c r="D42" s="225">
        <v>43466</v>
      </c>
      <c r="E42" s="225">
        <v>43497</v>
      </c>
      <c r="F42" s="225">
        <v>43525</v>
      </c>
      <c r="G42" s="225">
        <v>43556</v>
      </c>
      <c r="H42" s="225">
        <v>43586</v>
      </c>
      <c r="I42" s="225">
        <v>43617</v>
      </c>
      <c r="J42" s="225">
        <v>43647</v>
      </c>
      <c r="K42" s="225">
        <v>43678</v>
      </c>
      <c r="L42" s="225">
        <v>43709</v>
      </c>
      <c r="M42" s="225">
        <v>43739</v>
      </c>
      <c r="N42" s="225">
        <v>43770</v>
      </c>
      <c r="O42" s="226">
        <v>43800</v>
      </c>
    </row>
    <row r="43" spans="1:15" x14ac:dyDescent="0.25">
      <c r="A43" s="321" t="s">
        <v>64</v>
      </c>
      <c r="B43" s="324">
        <v>0</v>
      </c>
      <c r="C43" s="227" t="s">
        <v>56</v>
      </c>
      <c r="D43" s="228">
        <v>5.9476635</v>
      </c>
      <c r="E43" s="228">
        <v>5.9342940999999998</v>
      </c>
      <c r="F43" s="228">
        <v>5.8063250999999996</v>
      </c>
      <c r="G43" s="228">
        <v>10.539591</v>
      </c>
      <c r="H43" s="228">
        <v>10.964880000000001</v>
      </c>
      <c r="I43" s="228">
        <v>12.225474</v>
      </c>
      <c r="J43" s="228">
        <v>13.265162</v>
      </c>
      <c r="K43" s="228">
        <v>14.501602999999999</v>
      </c>
      <c r="L43" s="228">
        <v>12.910128</v>
      </c>
      <c r="M43" s="228">
        <v>12.194869000000001</v>
      </c>
      <c r="N43" s="228">
        <v>6.3096432</v>
      </c>
      <c r="O43" s="229">
        <v>5.9124995</v>
      </c>
    </row>
    <row r="44" spans="1:15" x14ac:dyDescent="0.25">
      <c r="A44" s="322"/>
      <c r="B44" s="325"/>
      <c r="C44" s="230" t="s">
        <v>57</v>
      </c>
      <c r="D44" s="231">
        <v>1.0032553</v>
      </c>
      <c r="E44" s="231">
        <v>0.98702471999999997</v>
      </c>
      <c r="F44" s="231">
        <v>0.97380686999999999</v>
      </c>
      <c r="G44" s="231">
        <v>1.8202495000000001</v>
      </c>
      <c r="H44" s="231">
        <v>1.9357162999999999</v>
      </c>
      <c r="I44" s="231">
        <v>2.1381719000000001</v>
      </c>
      <c r="J44" s="231">
        <v>2.2936345999999999</v>
      </c>
      <c r="K44" s="231">
        <v>2.3969624</v>
      </c>
      <c r="L44" s="231">
        <v>2.1168749</v>
      </c>
      <c r="M44" s="231">
        <v>2.0527896000000001</v>
      </c>
      <c r="N44" s="231">
        <v>1.0389524000000001</v>
      </c>
      <c r="O44" s="232">
        <v>1.0587943</v>
      </c>
    </row>
    <row r="45" spans="1:15" ht="15.75" thickBot="1" x14ac:dyDescent="0.3">
      <c r="A45" s="322"/>
      <c r="B45" s="325"/>
      <c r="C45" s="230" t="s">
        <v>40</v>
      </c>
      <c r="D45" s="233">
        <v>0.44640097000000001</v>
      </c>
      <c r="E45" s="233">
        <v>0.42887271999999999</v>
      </c>
      <c r="F45" s="233">
        <v>0.40022136000000003</v>
      </c>
      <c r="G45" s="233">
        <v>0.77124760000000003</v>
      </c>
      <c r="H45" s="233">
        <v>0.85673231999999999</v>
      </c>
      <c r="I45" s="233">
        <v>0.93596877999999994</v>
      </c>
      <c r="J45" s="233">
        <v>1.0439786</v>
      </c>
      <c r="K45" s="233">
        <v>1.0682366999999999</v>
      </c>
      <c r="L45" s="233">
        <v>0.92712629000000002</v>
      </c>
      <c r="M45" s="233">
        <v>0.83367502000000004</v>
      </c>
      <c r="N45" s="233">
        <v>0.44172498999999998</v>
      </c>
      <c r="O45" s="234">
        <v>0.45850047999999999</v>
      </c>
    </row>
    <row r="46" spans="1:15" ht="15.75" thickBot="1" x14ac:dyDescent="0.3">
      <c r="A46" s="323"/>
      <c r="B46" s="326"/>
      <c r="C46" s="235" t="s">
        <v>41</v>
      </c>
      <c r="D46" s="236">
        <v>7.3973197700000002</v>
      </c>
      <c r="E46" s="236">
        <v>7.35019154</v>
      </c>
      <c r="F46" s="236">
        <v>7.1803533299999991</v>
      </c>
      <c r="G46" s="236">
        <v>13.131088100000001</v>
      </c>
      <c r="H46" s="236">
        <v>13.757328620000001</v>
      </c>
      <c r="I46" s="236">
        <v>15.299614679999999</v>
      </c>
      <c r="J46" s="236">
        <v>16.6027752</v>
      </c>
      <c r="K46" s="236">
        <v>17.966802099999999</v>
      </c>
      <c r="L46" s="236">
        <v>15.95412919</v>
      </c>
      <c r="M46" s="236">
        <v>15.081333620000001</v>
      </c>
      <c r="N46" s="236">
        <v>7.7903205900000003</v>
      </c>
      <c r="O46" s="237">
        <v>7.4297942799999994</v>
      </c>
    </row>
    <row r="47" spans="1:15" x14ac:dyDescent="0.25">
      <c r="A47" s="321" t="s">
        <v>65</v>
      </c>
      <c r="B47" s="324">
        <v>0</v>
      </c>
      <c r="C47" s="227" t="s">
        <v>56</v>
      </c>
      <c r="D47" s="228">
        <v>4.8548841999999999</v>
      </c>
      <c r="E47" s="228">
        <v>4.9312060000000004</v>
      </c>
      <c r="F47" s="228">
        <v>5.0095888999999998</v>
      </c>
      <c r="G47" s="228">
        <v>14.977746</v>
      </c>
      <c r="H47" s="228">
        <v>15.616501</v>
      </c>
      <c r="I47" s="228">
        <v>16.171261999999999</v>
      </c>
      <c r="J47" s="228">
        <v>16.917888999999999</v>
      </c>
      <c r="K47" s="228">
        <v>17.361367999999999</v>
      </c>
      <c r="L47" s="228">
        <v>16.920411000000001</v>
      </c>
      <c r="M47" s="228">
        <v>16.497426999999998</v>
      </c>
      <c r="N47" s="228">
        <v>5.4703495000000002</v>
      </c>
      <c r="O47" s="229">
        <v>4.8172702999999997</v>
      </c>
    </row>
    <row r="48" spans="1:15" x14ac:dyDescent="0.25">
      <c r="A48" s="322"/>
      <c r="B48" s="325"/>
      <c r="C48" s="230" t="s">
        <v>57</v>
      </c>
      <c r="D48" s="231">
        <v>0.97644120000000001</v>
      </c>
      <c r="E48" s="231">
        <v>1.0306580999999999</v>
      </c>
      <c r="F48" s="231">
        <v>1.0548084</v>
      </c>
      <c r="G48" s="231">
        <v>2.3227156</v>
      </c>
      <c r="H48" s="231">
        <v>2.4148627</v>
      </c>
      <c r="I48" s="231">
        <v>2.4411939999999999</v>
      </c>
      <c r="J48" s="231">
        <v>2.4093179</v>
      </c>
      <c r="K48" s="231">
        <v>2.4535341000000002</v>
      </c>
      <c r="L48" s="231">
        <v>2.3848685000000001</v>
      </c>
      <c r="M48" s="231">
        <v>2.4646685000000002</v>
      </c>
      <c r="N48" s="231">
        <v>1.0779083</v>
      </c>
      <c r="O48" s="232">
        <v>0.94049855000000004</v>
      </c>
    </row>
    <row r="49" spans="1:15" ht="15.75" thickBot="1" x14ac:dyDescent="0.3">
      <c r="A49" s="322"/>
      <c r="B49" s="325"/>
      <c r="C49" s="230" t="s">
        <v>40</v>
      </c>
      <c r="D49" s="233">
        <v>1.1434131999999999</v>
      </c>
      <c r="E49" s="233">
        <v>1.2152392999999999</v>
      </c>
      <c r="F49" s="233">
        <v>1.208358</v>
      </c>
      <c r="G49" s="233">
        <v>2.0696585999999999</v>
      </c>
      <c r="H49" s="233">
        <v>2.1275754</v>
      </c>
      <c r="I49" s="233">
        <v>2.1787567000000001</v>
      </c>
      <c r="J49" s="233">
        <v>2.3619664999999999</v>
      </c>
      <c r="K49" s="233">
        <v>2.3852956999999999</v>
      </c>
      <c r="L49" s="233">
        <v>2.2530312000000001</v>
      </c>
      <c r="M49" s="233">
        <v>2.1590056</v>
      </c>
      <c r="N49" s="233">
        <v>1.2921609000000001</v>
      </c>
      <c r="O49" s="234">
        <v>1.2303816999999999</v>
      </c>
    </row>
    <row r="50" spans="1:15" ht="15.75" thickBot="1" x14ac:dyDescent="0.3">
      <c r="A50" s="323"/>
      <c r="B50" s="326"/>
      <c r="C50" s="235" t="s">
        <v>41</v>
      </c>
      <c r="D50" s="236">
        <v>6.9747386000000002</v>
      </c>
      <c r="E50" s="236">
        <v>7.1771034</v>
      </c>
      <c r="F50" s="236">
        <v>7.2727553</v>
      </c>
      <c r="G50" s="236">
        <v>19.370120199999999</v>
      </c>
      <c r="H50" s="236">
        <v>20.158939100000001</v>
      </c>
      <c r="I50" s="236">
        <v>20.791212699999999</v>
      </c>
      <c r="J50" s="236">
        <v>21.689173400000001</v>
      </c>
      <c r="K50" s="236">
        <v>22.200197799999998</v>
      </c>
      <c r="L50" s="236">
        <v>21.5583107</v>
      </c>
      <c r="M50" s="236">
        <v>21.121101099999997</v>
      </c>
      <c r="N50" s="236">
        <v>7.8404186999999999</v>
      </c>
      <c r="O50" s="237">
        <v>6.9881505499999994</v>
      </c>
    </row>
    <row r="51" spans="1:15" x14ac:dyDescent="0.25">
      <c r="A51" s="321" t="s">
        <v>66</v>
      </c>
      <c r="B51" s="324">
        <v>0</v>
      </c>
      <c r="C51" s="227" t="s">
        <v>56</v>
      </c>
      <c r="D51" s="228">
        <v>0</v>
      </c>
      <c r="E51" s="228">
        <v>0</v>
      </c>
      <c r="F51" s="228">
        <v>0</v>
      </c>
      <c r="G51" s="228">
        <v>26.337261000000002</v>
      </c>
      <c r="H51" s="228">
        <v>28.822723</v>
      </c>
      <c r="I51" s="228">
        <v>31.411852</v>
      </c>
      <c r="J51" s="228">
        <v>35.185254999999998</v>
      </c>
      <c r="K51" s="228">
        <v>39.090088000000002</v>
      </c>
      <c r="L51" s="228">
        <v>35.466473000000001</v>
      </c>
      <c r="M51" s="228">
        <v>33.834513999999999</v>
      </c>
      <c r="N51" s="228">
        <v>23.488472000000002</v>
      </c>
      <c r="O51" s="229">
        <v>0</v>
      </c>
    </row>
    <row r="52" spans="1:15" x14ac:dyDescent="0.25">
      <c r="A52" s="322"/>
      <c r="B52" s="325"/>
      <c r="C52" s="230" t="s">
        <v>57</v>
      </c>
      <c r="D52" s="231">
        <v>0</v>
      </c>
      <c r="E52" s="231">
        <v>0</v>
      </c>
      <c r="F52" s="231">
        <v>0</v>
      </c>
      <c r="G52" s="231">
        <v>6.0081229</v>
      </c>
      <c r="H52" s="231">
        <v>6.2104594999999998</v>
      </c>
      <c r="I52" s="231">
        <v>6.7109142000000004</v>
      </c>
      <c r="J52" s="231">
        <v>7.5761412999999997</v>
      </c>
      <c r="K52" s="231">
        <v>8.2135418999999992</v>
      </c>
      <c r="L52" s="231">
        <v>6.9918775999999996</v>
      </c>
      <c r="M52" s="231">
        <v>7.9345286000000002</v>
      </c>
      <c r="N52" s="231">
        <v>0</v>
      </c>
      <c r="O52" s="232">
        <v>0</v>
      </c>
    </row>
    <row r="53" spans="1:15" ht="15.75" thickBot="1" x14ac:dyDescent="0.3">
      <c r="A53" s="322"/>
      <c r="B53" s="325"/>
      <c r="C53" s="230" t="s">
        <v>40</v>
      </c>
      <c r="D53" s="233">
        <v>0</v>
      </c>
      <c r="E53" s="233">
        <v>0</v>
      </c>
      <c r="F53" s="233">
        <v>0</v>
      </c>
      <c r="G53" s="233">
        <v>0.64705519</v>
      </c>
      <c r="H53" s="233">
        <v>0.76010173000000003</v>
      </c>
      <c r="I53" s="233">
        <v>0.83558617000000002</v>
      </c>
      <c r="J53" s="233">
        <v>0.94267902000000003</v>
      </c>
      <c r="K53" s="233">
        <v>0.92703157000000003</v>
      </c>
      <c r="L53" s="233">
        <v>0.81165173999999995</v>
      </c>
      <c r="M53" s="233">
        <v>0.61987669999999995</v>
      </c>
      <c r="N53" s="233">
        <v>0</v>
      </c>
      <c r="O53" s="234">
        <v>0</v>
      </c>
    </row>
    <row r="54" spans="1:15" ht="15.75" thickBot="1" x14ac:dyDescent="0.3">
      <c r="A54" s="323"/>
      <c r="B54" s="326"/>
      <c r="C54" s="235" t="s">
        <v>41</v>
      </c>
      <c r="D54" s="236">
        <v>0</v>
      </c>
      <c r="E54" s="236">
        <v>0</v>
      </c>
      <c r="F54" s="236">
        <v>0</v>
      </c>
      <c r="G54" s="236">
        <v>32.992439090000005</v>
      </c>
      <c r="H54" s="236">
        <v>35.793284230000005</v>
      </c>
      <c r="I54" s="236">
        <v>38.95835237</v>
      </c>
      <c r="J54" s="236">
        <v>43.704075320000001</v>
      </c>
      <c r="K54" s="236">
        <v>48.230661470000001</v>
      </c>
      <c r="L54" s="236">
        <v>43.270002340000005</v>
      </c>
      <c r="M54" s="236">
        <v>42.388919299999998</v>
      </c>
      <c r="N54" s="236">
        <v>23.488472000000002</v>
      </c>
      <c r="O54" s="237">
        <v>0</v>
      </c>
    </row>
    <row r="55" spans="1:15" ht="15.75" thickBot="1" x14ac:dyDescent="0.3">
      <c r="A55" s="321" t="s">
        <v>67</v>
      </c>
      <c r="B55" s="324">
        <v>0</v>
      </c>
      <c r="C55" s="227" t="s">
        <v>56</v>
      </c>
      <c r="D55" s="233">
        <v>1.81277E-2</v>
      </c>
      <c r="E55" s="233">
        <v>1.6999759999999999E-2</v>
      </c>
      <c r="F55" s="233">
        <v>2.9634649999999998E-2</v>
      </c>
      <c r="G55" s="233">
        <v>3.5252159999999998E-2</v>
      </c>
      <c r="H55" s="233">
        <v>3.207459E-2</v>
      </c>
      <c r="I55" s="233">
        <v>-0.89531833000000005</v>
      </c>
      <c r="J55" s="233">
        <v>-0.90279246999999996</v>
      </c>
      <c r="K55" s="233">
        <v>0.27678260999999998</v>
      </c>
      <c r="L55" s="233">
        <v>-0.89782362000000004</v>
      </c>
      <c r="M55" s="233">
        <v>0.13214006</v>
      </c>
      <c r="N55" s="233">
        <v>1.6326210000000001E-2</v>
      </c>
      <c r="O55" s="234">
        <v>4.1135480000000002E-2</v>
      </c>
    </row>
    <row r="56" spans="1:15" ht="15.75" thickBot="1" x14ac:dyDescent="0.3">
      <c r="A56" s="322"/>
      <c r="B56" s="325"/>
      <c r="C56" s="230" t="s">
        <v>57</v>
      </c>
      <c r="D56" s="233">
        <v>1.81277E-2</v>
      </c>
      <c r="E56" s="233">
        <v>1.6999759999999999E-2</v>
      </c>
      <c r="F56" s="233">
        <v>2.9634649999999998E-2</v>
      </c>
      <c r="G56" s="233">
        <v>3.5252159999999998E-2</v>
      </c>
      <c r="H56" s="233">
        <v>3.207459E-2</v>
      </c>
      <c r="I56" s="233">
        <v>-0.89531833000000005</v>
      </c>
      <c r="J56" s="233">
        <v>-0.90279246999999996</v>
      </c>
      <c r="K56" s="233">
        <v>0.27678260999999998</v>
      </c>
      <c r="L56" s="233">
        <v>-0.89782362000000004</v>
      </c>
      <c r="M56" s="233">
        <v>0.13214006</v>
      </c>
      <c r="N56" s="233">
        <v>1.6326210000000001E-2</v>
      </c>
      <c r="O56" s="234">
        <v>4.1135480000000002E-2</v>
      </c>
    </row>
    <row r="57" spans="1:15" ht="15.75" thickBot="1" x14ac:dyDescent="0.3">
      <c r="A57" s="322"/>
      <c r="B57" s="325"/>
      <c r="C57" s="230" t="s">
        <v>40</v>
      </c>
      <c r="D57" s="233">
        <v>1.4159999999999999E-3</v>
      </c>
      <c r="E57" s="233">
        <v>1.4159999999999999E-3</v>
      </c>
      <c r="F57" s="233">
        <v>1.4708099999999999E-3</v>
      </c>
      <c r="G57" s="233">
        <v>2.884188E-2</v>
      </c>
      <c r="H57" s="233">
        <v>3.15767E-3</v>
      </c>
      <c r="I57" s="233">
        <v>1.7034800000000001E-3</v>
      </c>
      <c r="J57" s="233">
        <v>1.550549E-2</v>
      </c>
      <c r="K57" s="233">
        <v>2.56829E-3</v>
      </c>
      <c r="L57" s="233">
        <v>3.1176800000000001E-2</v>
      </c>
      <c r="M57" s="233">
        <v>2.1153189999999999E-2</v>
      </c>
      <c r="N57" s="233">
        <v>1.4159999999999999E-3</v>
      </c>
      <c r="O57" s="234">
        <v>1.4159999999999999E-3</v>
      </c>
    </row>
    <row r="58" spans="1:15" ht="15.75" thickBot="1" x14ac:dyDescent="0.3">
      <c r="A58" s="323"/>
      <c r="B58" s="326"/>
      <c r="C58" s="235" t="s">
        <v>41</v>
      </c>
      <c r="D58" s="233">
        <v>3.7671400000000001E-2</v>
      </c>
      <c r="E58" s="233">
        <v>3.5415519999999999E-2</v>
      </c>
      <c r="F58" s="233">
        <v>6.074011E-2</v>
      </c>
      <c r="G58" s="233">
        <v>9.9346199999999996E-2</v>
      </c>
      <c r="H58" s="233">
        <v>6.7306850000000001E-2</v>
      </c>
      <c r="I58" s="233">
        <v>-1.7889331800000001</v>
      </c>
      <c r="J58" s="233">
        <v>-1.7900794499999999</v>
      </c>
      <c r="K58" s="233">
        <v>0.55613351</v>
      </c>
      <c r="L58" s="233">
        <v>-1.7644704400000002</v>
      </c>
      <c r="M58" s="233">
        <v>0.28543331</v>
      </c>
      <c r="N58" s="233">
        <v>3.4068420000000002E-2</v>
      </c>
      <c r="O58" s="234">
        <v>8.3686960000000005E-2</v>
      </c>
    </row>
    <row r="59" spans="1:15" ht="15.75" thickBot="1" x14ac:dyDescent="0.3">
      <c r="A59" s="321" t="s">
        <v>68</v>
      </c>
      <c r="B59" s="324">
        <v>1</v>
      </c>
      <c r="C59" s="227" t="s">
        <v>56</v>
      </c>
      <c r="D59" s="233">
        <v>0</v>
      </c>
      <c r="E59" s="233">
        <v>0</v>
      </c>
      <c r="F59" s="233">
        <v>0</v>
      </c>
      <c r="G59" s="233">
        <v>0</v>
      </c>
      <c r="H59" s="233">
        <v>0</v>
      </c>
      <c r="I59" s="233">
        <v>3.1211128000000001</v>
      </c>
      <c r="J59" s="233">
        <v>3.6677849</v>
      </c>
      <c r="K59" s="233">
        <v>4.3377043999999998</v>
      </c>
      <c r="L59" s="233">
        <v>4.6996368999999998</v>
      </c>
      <c r="M59" s="233">
        <v>0</v>
      </c>
      <c r="N59" s="233">
        <v>0</v>
      </c>
      <c r="O59" s="234">
        <v>0</v>
      </c>
    </row>
    <row r="60" spans="1:15" ht="15.75" thickBot="1" x14ac:dyDescent="0.3">
      <c r="A60" s="322"/>
      <c r="B60" s="325"/>
      <c r="C60" s="230" t="s">
        <v>57</v>
      </c>
      <c r="D60" s="233">
        <v>0</v>
      </c>
      <c r="E60" s="233">
        <v>0</v>
      </c>
      <c r="F60" s="233">
        <v>0</v>
      </c>
      <c r="G60" s="233">
        <v>0</v>
      </c>
      <c r="H60" s="233">
        <v>0</v>
      </c>
      <c r="I60" s="233">
        <v>0</v>
      </c>
      <c r="J60" s="233">
        <v>0</v>
      </c>
      <c r="K60" s="233">
        <v>0</v>
      </c>
      <c r="L60" s="233">
        <v>0</v>
      </c>
      <c r="M60" s="233">
        <v>0</v>
      </c>
      <c r="N60" s="233">
        <v>0</v>
      </c>
      <c r="O60" s="234">
        <v>0</v>
      </c>
    </row>
    <row r="61" spans="1:15" ht="15.75" thickBot="1" x14ac:dyDescent="0.3">
      <c r="A61" s="322"/>
      <c r="B61" s="325"/>
      <c r="C61" s="230" t="s">
        <v>40</v>
      </c>
      <c r="D61" s="233">
        <v>0</v>
      </c>
      <c r="E61" s="233">
        <v>0</v>
      </c>
      <c r="F61" s="233">
        <v>0</v>
      </c>
      <c r="G61" s="233">
        <v>0</v>
      </c>
      <c r="H61" s="233">
        <v>0</v>
      </c>
      <c r="I61" s="233">
        <v>0</v>
      </c>
      <c r="J61" s="233">
        <v>0</v>
      </c>
      <c r="K61" s="233">
        <v>0</v>
      </c>
      <c r="L61" s="233">
        <v>0</v>
      </c>
      <c r="M61" s="233">
        <v>0</v>
      </c>
      <c r="N61" s="233">
        <v>0</v>
      </c>
      <c r="O61" s="234">
        <v>0</v>
      </c>
    </row>
    <row r="62" spans="1:15" ht="15.75" thickBot="1" x14ac:dyDescent="0.3">
      <c r="A62" s="323"/>
      <c r="B62" s="326"/>
      <c r="C62" s="235" t="s">
        <v>41</v>
      </c>
      <c r="D62" s="233">
        <v>0</v>
      </c>
      <c r="E62" s="233">
        <v>0</v>
      </c>
      <c r="F62" s="233">
        <v>0</v>
      </c>
      <c r="G62" s="233">
        <v>0</v>
      </c>
      <c r="H62" s="233">
        <v>0</v>
      </c>
      <c r="I62" s="233">
        <v>3.1211128000000001</v>
      </c>
      <c r="J62" s="233">
        <v>3.6677849</v>
      </c>
      <c r="K62" s="233">
        <v>4.3377043999999998</v>
      </c>
      <c r="L62" s="233">
        <v>4.6996368999999998</v>
      </c>
      <c r="M62" s="233">
        <v>0</v>
      </c>
      <c r="N62" s="233">
        <v>0</v>
      </c>
      <c r="O62" s="234">
        <v>0</v>
      </c>
    </row>
    <row r="63" spans="1:15" ht="15.75" thickBot="1" x14ac:dyDescent="0.3">
      <c r="A63" s="327" t="s">
        <v>69</v>
      </c>
      <c r="B63" s="328"/>
      <c r="C63" s="212" t="s">
        <v>56</v>
      </c>
      <c r="D63" s="213">
        <v>10.820675400000001</v>
      </c>
      <c r="E63" s="213">
        <v>10.882499859999999</v>
      </c>
      <c r="F63" s="213">
        <v>10.84554865</v>
      </c>
      <c r="G63" s="213">
        <v>51.889850159999995</v>
      </c>
      <c r="H63" s="213">
        <v>55.436178590000004</v>
      </c>
      <c r="I63" s="213">
        <v>62.034382469999997</v>
      </c>
      <c r="J63" s="213">
        <v>68.133298429999996</v>
      </c>
      <c r="K63" s="213">
        <v>75.567546010000001</v>
      </c>
      <c r="L63" s="213">
        <v>69.09882528</v>
      </c>
      <c r="M63" s="213">
        <v>62.658950059999995</v>
      </c>
      <c r="N63" s="213">
        <v>35.284790910000005</v>
      </c>
      <c r="O63" s="213">
        <v>10.770905279999999</v>
      </c>
    </row>
    <row r="64" spans="1:15" ht="15.75" thickBot="1" x14ac:dyDescent="0.3">
      <c r="A64" s="328"/>
      <c r="B64" s="328"/>
      <c r="C64" s="215" t="s">
        <v>57</v>
      </c>
      <c r="D64" s="213">
        <v>1.9978241999999999</v>
      </c>
      <c r="E64" s="213">
        <v>2.0346825800000001</v>
      </c>
      <c r="F64" s="213">
        <v>2.0582499200000002</v>
      </c>
      <c r="G64" s="213">
        <v>10.18634016</v>
      </c>
      <c r="H64" s="213">
        <v>10.593113089999999</v>
      </c>
      <c r="I64" s="213">
        <v>10.39496177</v>
      </c>
      <c r="J64" s="213">
        <v>11.37630133</v>
      </c>
      <c r="K64" s="213">
        <v>13.340821009999999</v>
      </c>
      <c r="L64" s="213">
        <v>10.59579738</v>
      </c>
      <c r="M64" s="213">
        <v>12.58412676</v>
      </c>
      <c r="N64" s="213">
        <v>2.13318691</v>
      </c>
      <c r="O64" s="213">
        <v>2.0404283300000001</v>
      </c>
    </row>
    <row r="65" spans="1:15" ht="15.75" thickBot="1" x14ac:dyDescent="0.3">
      <c r="A65" s="328"/>
      <c r="B65" s="328"/>
      <c r="C65" s="215" t="s">
        <v>40</v>
      </c>
      <c r="D65" s="213">
        <v>1.59123017</v>
      </c>
      <c r="E65" s="213">
        <v>1.64552802</v>
      </c>
      <c r="F65" s="213">
        <v>1.6100501700000001</v>
      </c>
      <c r="G65" s="213">
        <v>3.51680327</v>
      </c>
      <c r="H65" s="213">
        <v>3.7475671199999998</v>
      </c>
      <c r="I65" s="213">
        <v>3.9520151300000004</v>
      </c>
      <c r="J65" s="213">
        <v>4.36412961</v>
      </c>
      <c r="K65" s="213">
        <v>4.38313226</v>
      </c>
      <c r="L65" s="213">
        <v>4.0229860300000002</v>
      </c>
      <c r="M65" s="213">
        <v>3.6337105099999998</v>
      </c>
      <c r="N65" s="213">
        <v>1.7353018900000001</v>
      </c>
      <c r="O65" s="213">
        <v>1.6902981799999999</v>
      </c>
    </row>
    <row r="66" spans="1:15" ht="15.75" thickBot="1" x14ac:dyDescent="0.3">
      <c r="A66" s="328"/>
      <c r="B66" s="328"/>
      <c r="C66" s="217" t="s">
        <v>41</v>
      </c>
      <c r="D66" s="213">
        <v>14.409729770000002</v>
      </c>
      <c r="E66" s="213">
        <v>14.562710460000002</v>
      </c>
      <c r="F66" s="213">
        <v>14.513848739999998</v>
      </c>
      <c r="G66" s="213">
        <v>65.592993590000006</v>
      </c>
      <c r="H66" s="213">
        <v>69.776858799999999</v>
      </c>
      <c r="I66" s="213">
        <v>76.381359370000013</v>
      </c>
      <c r="J66" s="213">
        <v>83.873729370000007</v>
      </c>
      <c r="K66" s="213">
        <v>93.291499279999982</v>
      </c>
      <c r="L66" s="213">
        <v>83.717608690000006</v>
      </c>
      <c r="M66" s="213">
        <v>78.876787329999999</v>
      </c>
      <c r="N66" s="213">
        <v>39.15327971</v>
      </c>
      <c r="O66" s="213">
        <v>14.501631789999999</v>
      </c>
    </row>
  </sheetData>
  <mergeCells count="28">
    <mergeCell ref="C4:O4"/>
    <mergeCell ref="C5:O5"/>
    <mergeCell ref="D6:O6"/>
    <mergeCell ref="D7:O7"/>
    <mergeCell ref="A9:A12"/>
    <mergeCell ref="B9:B12"/>
    <mergeCell ref="A43:A46"/>
    <mergeCell ref="B43:B46"/>
    <mergeCell ref="A13:A16"/>
    <mergeCell ref="B13:B16"/>
    <mergeCell ref="A17:A20"/>
    <mergeCell ref="B17:B20"/>
    <mergeCell ref="A21:A24"/>
    <mergeCell ref="B21:B24"/>
    <mergeCell ref="A25:A28"/>
    <mergeCell ref="B25:B28"/>
    <mergeCell ref="A29:A32"/>
    <mergeCell ref="B29:B32"/>
    <mergeCell ref="A34:B37"/>
    <mergeCell ref="A59:A62"/>
    <mergeCell ref="B59:B62"/>
    <mergeCell ref="A63:B66"/>
    <mergeCell ref="A47:A50"/>
    <mergeCell ref="B47:B50"/>
    <mergeCell ref="A51:A54"/>
    <mergeCell ref="B51:B54"/>
    <mergeCell ref="A55:A58"/>
    <mergeCell ref="B55:B5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5"/>
  <sheetViews>
    <sheetView workbookViewId="0">
      <selection activeCell="D41" sqref="D41"/>
    </sheetView>
  </sheetViews>
  <sheetFormatPr defaultRowHeight="15" x14ac:dyDescent="0.25"/>
  <cols>
    <col min="1" max="1" width="24.42578125" customWidth="1"/>
    <col min="3" max="3" width="23.42578125" customWidth="1"/>
  </cols>
  <sheetData>
    <row r="1" spans="1:15" x14ac:dyDescent="0.25">
      <c r="A1" s="50"/>
      <c r="B1" s="310" t="s">
        <v>27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</row>
    <row r="2" spans="1:15" x14ac:dyDescent="0.25">
      <c r="A2" s="50"/>
      <c r="B2" s="50"/>
      <c r="C2" s="131">
        <v>1.0760000000000001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5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5" ht="20.25" x14ac:dyDescent="0.3">
      <c r="A4" s="132"/>
      <c r="B4" s="132"/>
      <c r="C4" s="273" t="s">
        <v>54</v>
      </c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</row>
    <row r="5" spans="1:15" ht="19.5" thickBot="1" x14ac:dyDescent="0.35">
      <c r="A5" s="132"/>
      <c r="B5" s="132"/>
      <c r="C5" s="274" t="s">
        <v>1</v>
      </c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</row>
    <row r="6" spans="1:15" ht="16.5" thickBot="1" x14ac:dyDescent="0.3">
      <c r="A6" s="238"/>
      <c r="D6" s="345" t="s">
        <v>2</v>
      </c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</row>
    <row r="7" spans="1:15" ht="17.25" thickTop="1" thickBot="1" x14ac:dyDescent="0.3">
      <c r="A7" s="54"/>
      <c r="B7" s="54"/>
      <c r="C7" s="54"/>
      <c r="D7" s="270" t="s">
        <v>3</v>
      </c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2"/>
    </row>
    <row r="8" spans="1:15" ht="27.75" thickTop="1" thickBot="1" x14ac:dyDescent="0.3">
      <c r="A8" s="239" t="s">
        <v>4</v>
      </c>
      <c r="B8" s="239" t="s">
        <v>5</v>
      </c>
      <c r="C8" s="240" t="s">
        <v>31</v>
      </c>
      <c r="D8" s="155">
        <v>43466</v>
      </c>
      <c r="E8" s="155">
        <v>43497</v>
      </c>
      <c r="F8" s="155">
        <v>43525</v>
      </c>
      <c r="G8" s="155">
        <v>43556</v>
      </c>
      <c r="H8" s="155">
        <v>43586</v>
      </c>
      <c r="I8" s="155">
        <v>43617</v>
      </c>
      <c r="J8" s="155">
        <v>43647</v>
      </c>
      <c r="K8" s="155">
        <v>43678</v>
      </c>
      <c r="L8" s="155">
        <v>43709</v>
      </c>
      <c r="M8" s="155">
        <v>43739</v>
      </c>
      <c r="N8" s="155">
        <v>43770</v>
      </c>
      <c r="O8" s="155">
        <v>43800</v>
      </c>
    </row>
    <row r="9" spans="1:15" x14ac:dyDescent="0.25">
      <c r="A9" s="339" t="s">
        <v>55</v>
      </c>
      <c r="B9" s="346">
        <v>1</v>
      </c>
      <c r="C9" s="241" t="s">
        <v>56</v>
      </c>
      <c r="D9" s="158">
        <v>45.616621880000004</v>
      </c>
      <c r="E9" s="158">
        <v>49.808201400000009</v>
      </c>
      <c r="F9" s="158">
        <v>46.887302560000009</v>
      </c>
      <c r="G9" s="158">
        <v>43.681575760000001</v>
      </c>
      <c r="H9" s="158">
        <v>48.874104280000005</v>
      </c>
      <c r="I9" s="158">
        <v>50.69987184</v>
      </c>
      <c r="J9" s="158">
        <v>51.836375320000009</v>
      </c>
      <c r="K9" s="158">
        <v>52.529190200000002</v>
      </c>
      <c r="L9" s="158">
        <v>52.858510760000009</v>
      </c>
      <c r="M9" s="158">
        <v>48.123744920000007</v>
      </c>
      <c r="N9" s="158">
        <v>46.59682560000001</v>
      </c>
      <c r="O9" s="158">
        <v>44.76790536</v>
      </c>
    </row>
    <row r="10" spans="1:15" x14ac:dyDescent="0.25">
      <c r="A10" s="340"/>
      <c r="B10" s="347"/>
      <c r="C10" s="160" t="s">
        <v>57</v>
      </c>
      <c r="D10" s="162">
        <v>45.350580880000003</v>
      </c>
      <c r="E10" s="162">
        <v>51.543003920000004</v>
      </c>
      <c r="F10" s="162">
        <v>47.091118480000006</v>
      </c>
      <c r="G10" s="162">
        <v>55.249737840000009</v>
      </c>
      <c r="H10" s="162">
        <v>56.634194760000007</v>
      </c>
      <c r="I10" s="162">
        <v>61.114292919999997</v>
      </c>
      <c r="J10" s="162">
        <v>60.126524920000001</v>
      </c>
      <c r="K10" s="162">
        <v>56.117058399999998</v>
      </c>
      <c r="L10" s="162">
        <v>58.561934840000006</v>
      </c>
      <c r="M10" s="162">
        <v>54.79645132000001</v>
      </c>
      <c r="N10" s="162">
        <v>50.34592164</v>
      </c>
      <c r="O10" s="162">
        <v>54.002158880000003</v>
      </c>
    </row>
    <row r="11" spans="1:15" ht="15.75" thickBot="1" x14ac:dyDescent="0.3">
      <c r="A11" s="340"/>
      <c r="B11" s="347"/>
      <c r="C11" s="160" t="s">
        <v>40</v>
      </c>
      <c r="D11" s="165">
        <v>43.103591600000001</v>
      </c>
      <c r="E11" s="165">
        <v>58.928517280000008</v>
      </c>
      <c r="F11" s="165">
        <v>58.665166280000008</v>
      </c>
      <c r="G11" s="165">
        <v>59.484561800000009</v>
      </c>
      <c r="H11" s="165">
        <v>63.672256960000013</v>
      </c>
      <c r="I11" s="165">
        <v>68.955029600000017</v>
      </c>
      <c r="J11" s="165">
        <v>70.149959880000011</v>
      </c>
      <c r="K11" s="165">
        <v>69.286792680000005</v>
      </c>
      <c r="L11" s="165">
        <v>67.208498680000005</v>
      </c>
      <c r="M11" s="165">
        <v>54.482571360000001</v>
      </c>
      <c r="N11" s="165">
        <v>68.228568199999998</v>
      </c>
      <c r="O11" s="165">
        <v>51.143700320000001</v>
      </c>
    </row>
    <row r="12" spans="1:15" ht="15.75" thickBot="1" x14ac:dyDescent="0.3">
      <c r="A12" s="341"/>
      <c r="B12" s="348"/>
      <c r="C12" s="241" t="s">
        <v>41</v>
      </c>
      <c r="D12" s="242">
        <v>134.07079436000001</v>
      </c>
      <c r="E12" s="242">
        <v>160.27972260000001</v>
      </c>
      <c r="F12" s="242">
        <v>152.64358732000002</v>
      </c>
      <c r="G12" s="242">
        <v>158.4158754</v>
      </c>
      <c r="H12" s="242">
        <v>169.180556</v>
      </c>
      <c r="I12" s="242">
        <v>180.76919436</v>
      </c>
      <c r="J12" s="242">
        <v>182.11286012000002</v>
      </c>
      <c r="K12" s="242">
        <v>177.93304128000003</v>
      </c>
      <c r="L12" s="242">
        <v>178.62894428000001</v>
      </c>
      <c r="M12" s="242">
        <v>157.4027676</v>
      </c>
      <c r="N12" s="242">
        <v>165.17131544000003</v>
      </c>
      <c r="O12" s="242">
        <v>149.91376456</v>
      </c>
    </row>
    <row r="13" spans="1:15" x14ac:dyDescent="0.25">
      <c r="A13" s="331" t="s">
        <v>58</v>
      </c>
      <c r="B13" s="334">
        <v>1</v>
      </c>
      <c r="C13" s="174" t="s">
        <v>56</v>
      </c>
      <c r="D13" s="175">
        <v>365.32588720000001</v>
      </c>
      <c r="E13" s="175">
        <v>360.89287480000007</v>
      </c>
      <c r="F13" s="175">
        <v>365.16706960000005</v>
      </c>
      <c r="G13" s="175">
        <v>387.91500080000003</v>
      </c>
      <c r="H13" s="175">
        <v>378.69013000000001</v>
      </c>
      <c r="I13" s="175">
        <v>419.57027520000003</v>
      </c>
      <c r="J13" s="175">
        <v>420.30163240000007</v>
      </c>
      <c r="K13" s="175">
        <v>426.16863000000001</v>
      </c>
      <c r="L13" s="175">
        <v>430.27830440000008</v>
      </c>
      <c r="M13" s="175">
        <v>388.88372360000005</v>
      </c>
      <c r="N13" s="175">
        <v>361.98404640000001</v>
      </c>
      <c r="O13" s="175">
        <v>351.10504080000004</v>
      </c>
    </row>
    <row r="14" spans="1:15" x14ac:dyDescent="0.25">
      <c r="A14" s="332"/>
      <c r="B14" s="335"/>
      <c r="C14" s="174" t="s">
        <v>57</v>
      </c>
      <c r="D14" s="175">
        <v>39.430439640000003</v>
      </c>
      <c r="E14" s="175">
        <v>39.658002879999998</v>
      </c>
      <c r="F14" s="175">
        <v>39.86540188</v>
      </c>
      <c r="G14" s="175">
        <v>40.130022560000008</v>
      </c>
      <c r="H14" s="175">
        <v>41.763627280000001</v>
      </c>
      <c r="I14" s="175">
        <v>40.264587120000002</v>
      </c>
      <c r="J14" s="175">
        <v>38.670396280000006</v>
      </c>
      <c r="K14" s="175">
        <v>39.8252886</v>
      </c>
      <c r="L14" s="175">
        <v>37.649422919999999</v>
      </c>
      <c r="M14" s="175">
        <v>39.509288920000003</v>
      </c>
      <c r="N14" s="175">
        <v>38.794738840000001</v>
      </c>
      <c r="O14" s="175">
        <v>39.023959120000001</v>
      </c>
    </row>
    <row r="15" spans="1:15" ht="15.75" thickBot="1" x14ac:dyDescent="0.3">
      <c r="A15" s="332"/>
      <c r="B15" s="335"/>
      <c r="C15" s="174" t="s">
        <v>40</v>
      </c>
      <c r="D15" s="243">
        <v>25.212509200000003</v>
      </c>
      <c r="E15" s="243">
        <v>26.930719800000006</v>
      </c>
      <c r="F15" s="243">
        <v>25.684571920000003</v>
      </c>
      <c r="G15" s="243">
        <v>31.446379760000003</v>
      </c>
      <c r="H15" s="243">
        <v>32.484224800000007</v>
      </c>
      <c r="I15" s="243">
        <v>31.835117040000004</v>
      </c>
      <c r="J15" s="243">
        <v>27.017671360000005</v>
      </c>
      <c r="K15" s="243">
        <v>34.401484640000007</v>
      </c>
      <c r="L15" s="243">
        <v>24.654323440000006</v>
      </c>
      <c r="M15" s="243">
        <v>26.876123560000003</v>
      </c>
      <c r="N15" s="243">
        <v>33.037654640000007</v>
      </c>
      <c r="O15" s="243">
        <v>19.7582652</v>
      </c>
    </row>
    <row r="16" spans="1:15" ht="15.75" thickBot="1" x14ac:dyDescent="0.3">
      <c r="A16" s="333"/>
      <c r="B16" s="336"/>
      <c r="C16" s="244" t="s">
        <v>41</v>
      </c>
      <c r="D16" s="245">
        <v>429.96883604000004</v>
      </c>
      <c r="E16" s="245">
        <v>427.48159748000006</v>
      </c>
      <c r="F16" s="245">
        <v>430.71704340000008</v>
      </c>
      <c r="G16" s="245">
        <v>459.49140312000009</v>
      </c>
      <c r="H16" s="245">
        <v>452.93798208000004</v>
      </c>
      <c r="I16" s="245">
        <v>491.66997936000001</v>
      </c>
      <c r="J16" s="245">
        <v>485.98970004000006</v>
      </c>
      <c r="K16" s="245">
        <v>500.39540323999995</v>
      </c>
      <c r="L16" s="245">
        <v>492.58205076000002</v>
      </c>
      <c r="M16" s="245">
        <v>455.26913608000001</v>
      </c>
      <c r="N16" s="245">
        <v>433.81643988000008</v>
      </c>
      <c r="O16" s="245">
        <v>409.88726512000011</v>
      </c>
    </row>
    <row r="17" spans="1:15" x14ac:dyDescent="0.25">
      <c r="A17" s="339" t="s">
        <v>59</v>
      </c>
      <c r="B17" s="346">
        <v>1</v>
      </c>
      <c r="C17" s="241" t="s">
        <v>56</v>
      </c>
      <c r="D17" s="185">
        <v>3.3704944648000006</v>
      </c>
      <c r="E17" s="185">
        <v>3.4449972428</v>
      </c>
      <c r="F17" s="185">
        <v>4.1501594380000002</v>
      </c>
      <c r="G17" s="185">
        <v>5.1544928883999992</v>
      </c>
      <c r="H17" s="185">
        <v>4.6856969044000012</v>
      </c>
      <c r="I17" s="185">
        <v>4.0917737412000008</v>
      </c>
      <c r="J17" s="185">
        <v>4.0787077655999999</v>
      </c>
      <c r="K17" s="185">
        <v>3.5090613143999998</v>
      </c>
      <c r="L17" s="185">
        <v>3.5638531712000003</v>
      </c>
      <c r="M17" s="185">
        <v>5.7409430163999993</v>
      </c>
      <c r="N17" s="185">
        <v>5.7641606215999994</v>
      </c>
      <c r="O17" s="185">
        <v>4.3557662524000005</v>
      </c>
    </row>
    <row r="18" spans="1:15" x14ac:dyDescent="0.25">
      <c r="A18" s="340"/>
      <c r="B18" s="347"/>
      <c r="C18" s="160" t="s">
        <v>57</v>
      </c>
      <c r="D18" s="189">
        <v>13.676816495999999</v>
      </c>
      <c r="E18" s="189">
        <v>13.127656224000001</v>
      </c>
      <c r="F18" s="189">
        <v>19.376391724000001</v>
      </c>
      <c r="G18" s="189">
        <v>29.389134472000002</v>
      </c>
      <c r="H18" s="189">
        <v>33.946075172</v>
      </c>
      <c r="I18" s="189">
        <v>36.143924608000006</v>
      </c>
      <c r="J18" s="189">
        <v>39.884978624000006</v>
      </c>
      <c r="K18" s="189">
        <v>36.918403584000004</v>
      </c>
      <c r="L18" s="189">
        <v>31.493828132000001</v>
      </c>
      <c r="M18" s="189">
        <v>31.021445840000002</v>
      </c>
      <c r="N18" s="189">
        <v>18.744157796</v>
      </c>
      <c r="O18" s="189">
        <v>15.334859328</v>
      </c>
    </row>
    <row r="19" spans="1:15" ht="15.75" thickBot="1" x14ac:dyDescent="0.3">
      <c r="A19" s="340"/>
      <c r="B19" s="347"/>
      <c r="C19" s="160" t="s">
        <v>40</v>
      </c>
      <c r="D19" s="192">
        <v>0.61298419116000002</v>
      </c>
      <c r="E19" s="192">
        <v>0.83632972636000003</v>
      </c>
      <c r="F19" s="192">
        <v>1.4437123476</v>
      </c>
      <c r="G19" s="192">
        <v>2.8402598492000002</v>
      </c>
      <c r="H19" s="192">
        <v>2.4099634679999999</v>
      </c>
      <c r="I19" s="192">
        <v>2.8793369412000001</v>
      </c>
      <c r="J19" s="192">
        <v>2.7831050963999999</v>
      </c>
      <c r="K19" s="192">
        <v>2.5554324272000004</v>
      </c>
      <c r="L19" s="192">
        <v>2.7334999899999999</v>
      </c>
      <c r="M19" s="192">
        <v>1.5317007412000001</v>
      </c>
      <c r="N19" s="192">
        <v>0.62499183468000008</v>
      </c>
      <c r="O19" s="192">
        <v>0.57001460460000009</v>
      </c>
    </row>
    <row r="20" spans="1:15" ht="15.75" thickBot="1" x14ac:dyDescent="0.3">
      <c r="A20" s="341"/>
      <c r="B20" s="348"/>
      <c r="C20" s="241" t="s">
        <v>41</v>
      </c>
      <c r="D20" s="246">
        <v>17.66029515196</v>
      </c>
      <c r="E20" s="246">
        <v>17.408983193160001</v>
      </c>
      <c r="F20" s="246">
        <v>24.970263509599999</v>
      </c>
      <c r="G20" s="246">
        <v>37.383887209600005</v>
      </c>
      <c r="H20" s="246">
        <v>41.041735544399998</v>
      </c>
      <c r="I20" s="246">
        <v>43.115035290400002</v>
      </c>
      <c r="J20" s="246">
        <v>46.746791485999999</v>
      </c>
      <c r="K20" s="246">
        <v>42.9828973256</v>
      </c>
      <c r="L20" s="246">
        <v>37.791181293200005</v>
      </c>
      <c r="M20" s="246">
        <v>38.294089597599999</v>
      </c>
      <c r="N20" s="246">
        <v>25.133310252279994</v>
      </c>
      <c r="O20" s="246">
        <v>20.260640185</v>
      </c>
    </row>
    <row r="21" spans="1:15" x14ac:dyDescent="0.25">
      <c r="A21" s="352" t="s">
        <v>60</v>
      </c>
      <c r="B21" s="334">
        <v>1</v>
      </c>
      <c r="C21" s="174" t="s">
        <v>56</v>
      </c>
      <c r="D21" s="175">
        <v>21.754288240000001</v>
      </c>
      <c r="E21" s="175">
        <v>21.754288240000001</v>
      </c>
      <c r="F21" s="175">
        <v>21.754299</v>
      </c>
      <c r="G21" s="175">
        <v>22.72642196</v>
      </c>
      <c r="H21" s="175">
        <v>19.140113960000001</v>
      </c>
      <c r="I21" s="175">
        <v>20.49013888</v>
      </c>
      <c r="J21" s="175">
        <v>20.490128120000001</v>
      </c>
      <c r="K21" s="175">
        <v>20.490128120000001</v>
      </c>
      <c r="L21" s="175">
        <v>20.388715120000001</v>
      </c>
      <c r="M21" s="175">
        <v>20.348601840000001</v>
      </c>
      <c r="N21" s="175">
        <v>21.6879636</v>
      </c>
      <c r="O21" s="175">
        <v>21.6879636</v>
      </c>
    </row>
    <row r="22" spans="1:15" x14ac:dyDescent="0.25">
      <c r="A22" s="353"/>
      <c r="B22" s="335"/>
      <c r="C22" s="174" t="s">
        <v>57</v>
      </c>
      <c r="D22" s="175">
        <v>2.6452868200000004</v>
      </c>
      <c r="E22" s="175">
        <v>2.6452878960000001</v>
      </c>
      <c r="F22" s="175">
        <v>2.6452857440000002</v>
      </c>
      <c r="G22" s="175">
        <v>5.4090369360000006</v>
      </c>
      <c r="H22" s="175">
        <v>5.366095928</v>
      </c>
      <c r="I22" s="175">
        <v>2.063754012</v>
      </c>
      <c r="J22" s="175">
        <v>2.063754012</v>
      </c>
      <c r="K22" s="175">
        <v>2.063754012</v>
      </c>
      <c r="L22" s="175">
        <v>2.063754012</v>
      </c>
      <c r="M22" s="175">
        <v>1.9953580719999999</v>
      </c>
      <c r="N22" s="175">
        <v>2.6452878960000001</v>
      </c>
      <c r="O22" s="175">
        <v>2.6452889720000003</v>
      </c>
    </row>
    <row r="23" spans="1:15" ht="15.75" thickBot="1" x14ac:dyDescent="0.3">
      <c r="A23" s="353"/>
      <c r="B23" s="335"/>
      <c r="C23" s="174" t="s">
        <v>40</v>
      </c>
      <c r="D23" s="243">
        <v>1.6026707960000002</v>
      </c>
      <c r="E23" s="243">
        <v>1.6026707960000002</v>
      </c>
      <c r="F23" s="243">
        <v>1.6026707960000002</v>
      </c>
      <c r="G23" s="243">
        <v>1.7054825960000002</v>
      </c>
      <c r="H23" s="243">
        <v>1.7054825960000002</v>
      </c>
      <c r="I23" s="243">
        <v>2.1097605440000002</v>
      </c>
      <c r="J23" s="243">
        <v>2.1097605440000002</v>
      </c>
      <c r="K23" s="243">
        <v>2.1097605440000002</v>
      </c>
      <c r="L23" s="243">
        <v>2.1097605440000002</v>
      </c>
      <c r="M23" s="243">
        <v>2.145432096</v>
      </c>
      <c r="N23" s="243">
        <v>1.6026707960000002</v>
      </c>
      <c r="O23" s="243">
        <v>1.6026697200000002</v>
      </c>
    </row>
    <row r="24" spans="1:15" ht="15.75" thickBot="1" x14ac:dyDescent="0.3">
      <c r="A24" s="354"/>
      <c r="B24" s="336"/>
      <c r="C24" s="244" t="s">
        <v>41</v>
      </c>
      <c r="D24" s="245">
        <v>26.002245855999998</v>
      </c>
      <c r="E24" s="245">
        <v>26.002246931999998</v>
      </c>
      <c r="F24" s="245">
        <v>26.00225554</v>
      </c>
      <c r="G24" s="245">
        <v>29.840941492000002</v>
      </c>
      <c r="H24" s="245">
        <v>26.211692484000004</v>
      </c>
      <c r="I24" s="245">
        <v>24.663653436000001</v>
      </c>
      <c r="J24" s="245">
        <v>24.663642676000006</v>
      </c>
      <c r="K24" s="245">
        <v>24.663642676000006</v>
      </c>
      <c r="L24" s="245">
        <v>24.562229676000001</v>
      </c>
      <c r="M24" s="245">
        <v>24.489392007999999</v>
      </c>
      <c r="N24" s="245">
        <v>25.935922292000001</v>
      </c>
      <c r="O24" s="245">
        <v>25.935922292000001</v>
      </c>
    </row>
    <row r="25" spans="1:15" x14ac:dyDescent="0.25">
      <c r="A25" s="329" t="s">
        <v>61</v>
      </c>
      <c r="B25" s="349">
        <v>1</v>
      </c>
      <c r="C25" s="160" t="s">
        <v>56</v>
      </c>
      <c r="D25" s="161">
        <v>3.3672053480000006</v>
      </c>
      <c r="E25" s="161">
        <v>3.3672053480000006</v>
      </c>
      <c r="F25" s="161">
        <v>3.3672053480000006</v>
      </c>
      <c r="G25" s="161">
        <v>3.474132848</v>
      </c>
      <c r="H25" s="161">
        <v>3.3672053480000006</v>
      </c>
      <c r="I25" s="161">
        <v>2.5263909720000002</v>
      </c>
      <c r="J25" s="161">
        <v>2.5263909720000002</v>
      </c>
      <c r="K25" s="161">
        <v>2.5263920480000004</v>
      </c>
      <c r="L25" s="161">
        <v>2.5263909720000002</v>
      </c>
      <c r="M25" s="161">
        <v>2.5263920480000004</v>
      </c>
      <c r="N25" s="161">
        <v>3.3672053480000006</v>
      </c>
      <c r="O25" s="161">
        <v>3.3672053480000006</v>
      </c>
    </row>
    <row r="26" spans="1:15" x14ac:dyDescent="0.25">
      <c r="A26" s="329"/>
      <c r="B26" s="350"/>
      <c r="C26" s="160" t="s">
        <v>57</v>
      </c>
      <c r="D26" s="161">
        <v>0.38704914360000003</v>
      </c>
      <c r="E26" s="161">
        <v>0.38704903600000001</v>
      </c>
      <c r="F26" s="161">
        <v>0.38704903600000001</v>
      </c>
      <c r="G26" s="161">
        <v>0.38704914360000003</v>
      </c>
      <c r="H26" s="161">
        <v>0.38704903600000001</v>
      </c>
      <c r="I26" s="161">
        <v>3.5050829120000002</v>
      </c>
      <c r="J26" s="161">
        <v>3.5050829120000002</v>
      </c>
      <c r="K26" s="161">
        <v>3.5050818360000005</v>
      </c>
      <c r="L26" s="161">
        <v>3.5050829120000002</v>
      </c>
      <c r="M26" s="161">
        <v>3.5050807600000002</v>
      </c>
      <c r="N26" s="161">
        <v>0.38704892840000005</v>
      </c>
      <c r="O26" s="161">
        <v>0.38704903600000001</v>
      </c>
    </row>
    <row r="27" spans="1:15" ht="15.75" thickBot="1" x14ac:dyDescent="0.3">
      <c r="A27" s="329"/>
      <c r="B27" s="350"/>
      <c r="C27" s="160" t="s">
        <v>40</v>
      </c>
      <c r="D27" s="164">
        <v>0.37914194240000004</v>
      </c>
      <c r="E27" s="164">
        <v>0.37914205000000006</v>
      </c>
      <c r="F27" s="164">
        <v>0.37914194240000004</v>
      </c>
      <c r="G27" s="164">
        <v>0.37914194240000004</v>
      </c>
      <c r="H27" s="164">
        <v>0.37914183480000002</v>
      </c>
      <c r="I27" s="164">
        <v>0.37914194240000004</v>
      </c>
      <c r="J27" s="164">
        <v>0.37914183480000002</v>
      </c>
      <c r="K27" s="164">
        <v>0.37914183480000002</v>
      </c>
      <c r="L27" s="164">
        <v>0.37914183480000002</v>
      </c>
      <c r="M27" s="164">
        <v>0.42034908399999998</v>
      </c>
      <c r="N27" s="164">
        <v>0.37914194240000004</v>
      </c>
      <c r="O27" s="164">
        <v>0.37914183480000002</v>
      </c>
    </row>
    <row r="28" spans="1:15" ht="15.75" thickBot="1" x14ac:dyDescent="0.3">
      <c r="A28" s="329"/>
      <c r="B28" s="351"/>
      <c r="C28" s="247" t="s">
        <v>41</v>
      </c>
      <c r="D28" s="242">
        <v>4.1333964340000007</v>
      </c>
      <c r="E28" s="242">
        <v>4.1333964340000007</v>
      </c>
      <c r="F28" s="242">
        <v>4.1333963264000007</v>
      </c>
      <c r="G28" s="242">
        <v>4.2403239340000001</v>
      </c>
      <c r="H28" s="242">
        <v>4.1333962188000006</v>
      </c>
      <c r="I28" s="242">
        <v>6.4106158263999999</v>
      </c>
      <c r="J28" s="242">
        <v>6.4106157188000008</v>
      </c>
      <c r="K28" s="242">
        <v>6.4106157188000008</v>
      </c>
      <c r="L28" s="242">
        <v>6.4106157188000008</v>
      </c>
      <c r="M28" s="242">
        <v>6.4518218920000017</v>
      </c>
      <c r="N28" s="242">
        <v>4.1333962188000006</v>
      </c>
      <c r="O28" s="242">
        <v>4.1333962188000006</v>
      </c>
    </row>
    <row r="29" spans="1:15" x14ac:dyDescent="0.25">
      <c r="A29" s="352" t="s">
        <v>62</v>
      </c>
      <c r="B29" s="334">
        <v>1</v>
      </c>
      <c r="C29" s="174" t="s">
        <v>56</v>
      </c>
      <c r="D29" s="175">
        <v>6.2983660000000006</v>
      </c>
      <c r="E29" s="175">
        <v>6.7376341768000003</v>
      </c>
      <c r="F29" s="175">
        <v>6.8998538736000015</v>
      </c>
      <c r="G29" s="175">
        <v>79.329363224000005</v>
      </c>
      <c r="H29" s="175">
        <v>97.621881856000016</v>
      </c>
      <c r="I29" s="175">
        <v>116.55082435999999</v>
      </c>
      <c r="J29" s="175">
        <v>151.92693904000001</v>
      </c>
      <c r="K29" s="175">
        <v>181.07835068000003</v>
      </c>
      <c r="L29" s="175">
        <v>154.48060984000003</v>
      </c>
      <c r="M29" s="175">
        <v>129.94801428000002</v>
      </c>
      <c r="N29" s="175">
        <v>55.763613920000004</v>
      </c>
      <c r="O29" s="175">
        <v>5.732315218000001</v>
      </c>
    </row>
    <row r="30" spans="1:15" x14ac:dyDescent="0.25">
      <c r="A30" s="353"/>
      <c r="B30" s="335"/>
      <c r="C30" s="174" t="s">
        <v>57</v>
      </c>
      <c r="D30" s="175">
        <v>0.27381366891999998</v>
      </c>
      <c r="E30" s="175">
        <v>0.44568621552000004</v>
      </c>
      <c r="F30" s="175">
        <v>0.44704428892000003</v>
      </c>
      <c r="G30" s="175">
        <v>13.503310420000002</v>
      </c>
      <c r="H30" s="175">
        <v>17.377457028000002</v>
      </c>
      <c r="I30" s="175">
        <v>22.095647088000003</v>
      </c>
      <c r="J30" s="175">
        <v>29.225652412000002</v>
      </c>
      <c r="K30" s="175">
        <v>30.870382972000002</v>
      </c>
      <c r="L30" s="175">
        <v>22.162987472000001</v>
      </c>
      <c r="M30" s="175">
        <v>21.840396216000002</v>
      </c>
      <c r="N30" s="175">
        <v>2.4458043824000004</v>
      </c>
      <c r="O30" s="175">
        <v>0.16579978552000002</v>
      </c>
    </row>
    <row r="31" spans="1:15" ht="15.75" thickBot="1" x14ac:dyDescent="0.3">
      <c r="A31" s="353"/>
      <c r="B31" s="335"/>
      <c r="C31" s="174" t="s">
        <v>40</v>
      </c>
      <c r="D31" s="243">
        <v>0</v>
      </c>
      <c r="E31" s="243">
        <v>0</v>
      </c>
      <c r="F31" s="243">
        <v>0</v>
      </c>
      <c r="G31" s="243">
        <v>5.8027197272000013</v>
      </c>
      <c r="H31" s="243">
        <v>9.0387183883999995</v>
      </c>
      <c r="I31" s="243">
        <v>11.214005288000001</v>
      </c>
      <c r="J31" s="243">
        <v>14.71953474</v>
      </c>
      <c r="K31" s="243">
        <v>14.229230592000002</v>
      </c>
      <c r="L31" s="243">
        <v>10.851975404000001</v>
      </c>
      <c r="M31" s="243">
        <v>5.2964063132000012</v>
      </c>
      <c r="N31" s="243">
        <v>0</v>
      </c>
      <c r="O31" s="243">
        <v>0</v>
      </c>
    </row>
    <row r="32" spans="1:15" ht="15.75" thickBot="1" x14ac:dyDescent="0.3">
      <c r="A32" s="354"/>
      <c r="B32" s="336"/>
      <c r="C32" s="244" t="s">
        <v>41</v>
      </c>
      <c r="D32" s="245">
        <v>6.5721796689200014</v>
      </c>
      <c r="E32" s="245">
        <v>7.1833203923200006</v>
      </c>
      <c r="F32" s="245">
        <v>7.3468981625200014</v>
      </c>
      <c r="G32" s="245">
        <v>98.635393371199996</v>
      </c>
      <c r="H32" s="245">
        <v>124.03805727240001</v>
      </c>
      <c r="I32" s="245">
        <v>149.86047673600004</v>
      </c>
      <c r="J32" s="245">
        <v>195.87212619200002</v>
      </c>
      <c r="K32" s="245">
        <v>226.17796424400001</v>
      </c>
      <c r="L32" s="245">
        <v>187.49557271600003</v>
      </c>
      <c r="M32" s="245">
        <v>157.08481680919999</v>
      </c>
      <c r="N32" s="245">
        <v>58.209418302399996</v>
      </c>
      <c r="O32" s="245">
        <v>5.8981150035200001</v>
      </c>
    </row>
    <row r="33" spans="1:15" ht="15.75" thickBot="1" x14ac:dyDescent="0.3">
      <c r="A33" s="248"/>
      <c r="B33" s="249"/>
      <c r="C33" s="250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</row>
    <row r="34" spans="1:15" ht="15.75" thickBot="1" x14ac:dyDescent="0.3">
      <c r="A34" s="337" t="s">
        <v>63</v>
      </c>
      <c r="B34" s="355"/>
      <c r="C34" s="251" t="s">
        <v>56</v>
      </c>
      <c r="D34" s="213">
        <v>445.73286313280005</v>
      </c>
      <c r="E34" s="213">
        <v>446.00520120760012</v>
      </c>
      <c r="F34" s="213">
        <v>448.22588981960013</v>
      </c>
      <c r="G34" s="213">
        <v>542.28098748039997</v>
      </c>
      <c r="H34" s="213">
        <v>552.37913234840005</v>
      </c>
      <c r="I34" s="213">
        <v>613.92927499320012</v>
      </c>
      <c r="J34" s="213">
        <v>651.16017361760009</v>
      </c>
      <c r="K34" s="213">
        <v>686.30175236240007</v>
      </c>
      <c r="L34" s="213">
        <v>664.09638426320009</v>
      </c>
      <c r="M34" s="213">
        <v>595.57141970440011</v>
      </c>
      <c r="N34" s="213">
        <v>495.16381548960004</v>
      </c>
      <c r="O34" s="213">
        <v>431.01619657840001</v>
      </c>
    </row>
    <row r="35" spans="1:15" ht="15.75" thickBot="1" x14ac:dyDescent="0.3">
      <c r="A35" s="355"/>
      <c r="B35" s="355"/>
      <c r="C35" s="215" t="s">
        <v>57</v>
      </c>
      <c r="D35" s="213">
        <v>101.76398664851999</v>
      </c>
      <c r="E35" s="213">
        <v>107.80668617152</v>
      </c>
      <c r="F35" s="213">
        <v>109.81229115292001</v>
      </c>
      <c r="G35" s="213">
        <v>144.0682913716</v>
      </c>
      <c r="H35" s="213">
        <v>155.47449920400001</v>
      </c>
      <c r="I35" s="213">
        <v>165.18728866000001</v>
      </c>
      <c r="J35" s="213">
        <v>173.47638916000005</v>
      </c>
      <c r="K35" s="213">
        <v>169.29996940400002</v>
      </c>
      <c r="L35" s="213">
        <v>155.43701028800001</v>
      </c>
      <c r="M35" s="213">
        <v>152.66802112800002</v>
      </c>
      <c r="N35" s="213">
        <v>113.36295948280001</v>
      </c>
      <c r="O35" s="213">
        <v>111.55911512151998</v>
      </c>
    </row>
    <row r="36" spans="1:15" ht="15.75" thickBot="1" x14ac:dyDescent="0.3">
      <c r="A36" s="355"/>
      <c r="B36" s="355"/>
      <c r="C36" s="216" t="s">
        <v>40</v>
      </c>
      <c r="D36" s="213">
        <v>70.910897729559991</v>
      </c>
      <c r="E36" s="213">
        <v>88.677379652360017</v>
      </c>
      <c r="F36" s="213">
        <v>87.775263286000012</v>
      </c>
      <c r="G36" s="213">
        <v>101.6585456748</v>
      </c>
      <c r="H36" s="213">
        <v>109.68978804720001</v>
      </c>
      <c r="I36" s="213">
        <v>117.3723913556</v>
      </c>
      <c r="J36" s="213">
        <v>117.1591734552</v>
      </c>
      <c r="K36" s="213">
        <v>122.96184271800001</v>
      </c>
      <c r="L36" s="213">
        <v>107.9371998928</v>
      </c>
      <c r="M36" s="213">
        <v>90.752583154399986</v>
      </c>
      <c r="N36" s="213">
        <v>103.87302741308001</v>
      </c>
      <c r="O36" s="213">
        <v>73.453791679399998</v>
      </c>
    </row>
    <row r="37" spans="1:15" ht="15.75" thickBot="1" x14ac:dyDescent="0.3">
      <c r="A37" s="355"/>
      <c r="B37" s="355"/>
      <c r="C37" s="217" t="s">
        <v>41</v>
      </c>
      <c r="D37" s="213">
        <v>618.40774751088009</v>
      </c>
      <c r="E37" s="213">
        <v>642.48926703148015</v>
      </c>
      <c r="F37" s="213">
        <v>645.81344425852012</v>
      </c>
      <c r="G37" s="213">
        <v>788.00782452680005</v>
      </c>
      <c r="H37" s="213">
        <v>817.54341959960004</v>
      </c>
      <c r="I37" s="213">
        <v>896.48895500879996</v>
      </c>
      <c r="J37" s="213">
        <v>941.7957362328001</v>
      </c>
      <c r="K37" s="213">
        <v>978.56356448439999</v>
      </c>
      <c r="L37" s="213">
        <v>927.4705944440002</v>
      </c>
      <c r="M37" s="213">
        <v>838.99202398679995</v>
      </c>
      <c r="N37" s="213">
        <v>712.39980238548014</v>
      </c>
      <c r="O37" s="213">
        <v>616.02910337932019</v>
      </c>
    </row>
    <row r="38" spans="1:15" x14ac:dyDescent="0.25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</row>
    <row r="39" spans="1:15" x14ac:dyDescent="0.25">
      <c r="A39" s="220" t="s">
        <v>12</v>
      </c>
      <c r="B39" s="221"/>
      <c r="C39" s="131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</row>
    <row r="40" spans="1:15" x14ac:dyDescent="0.25">
      <c r="A40" s="105" t="s">
        <v>15</v>
      </c>
      <c r="B40" s="221"/>
      <c r="C40" s="131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</row>
    <row r="41" spans="1:15" ht="15.75" thickBot="1" x14ac:dyDescent="0.3">
      <c r="A41" s="132"/>
      <c r="B41" s="252"/>
      <c r="C41" s="132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</row>
    <row r="42" spans="1:15" x14ac:dyDescent="0.25">
      <c r="A42" s="321" t="s">
        <v>64</v>
      </c>
      <c r="B42" s="324">
        <v>0</v>
      </c>
      <c r="C42" s="227" t="s">
        <v>56</v>
      </c>
      <c r="D42" s="228">
        <v>6.3996859260000001</v>
      </c>
      <c r="E42" s="228">
        <v>6.3853004516</v>
      </c>
      <c r="F42" s="228">
        <v>6.2476058076000003</v>
      </c>
      <c r="G42" s="228">
        <v>11.340599916</v>
      </c>
      <c r="H42" s="228">
        <v>11.798210880000001</v>
      </c>
      <c r="I42" s="228">
        <v>13.154610024000002</v>
      </c>
      <c r="J42" s="228">
        <v>14.273314312000002</v>
      </c>
      <c r="K42" s="228">
        <v>15.603724828000001</v>
      </c>
      <c r="L42" s="228">
        <v>13.891297728000001</v>
      </c>
      <c r="M42" s="228">
        <v>13.121679044000002</v>
      </c>
      <c r="N42" s="228">
        <v>6.7891760832000001</v>
      </c>
      <c r="O42" s="229">
        <v>6.3618494620000003</v>
      </c>
    </row>
    <row r="43" spans="1:15" x14ac:dyDescent="0.25">
      <c r="A43" s="322"/>
      <c r="B43" s="325"/>
      <c r="C43" s="230" t="s">
        <v>57</v>
      </c>
      <c r="D43" s="231">
        <v>1.0795027027999999</v>
      </c>
      <c r="E43" s="231">
        <v>1.0620385987200001</v>
      </c>
      <c r="F43" s="231">
        <v>1.04781619212</v>
      </c>
      <c r="G43" s="231">
        <v>1.9585884620000003</v>
      </c>
      <c r="H43" s="231">
        <v>2.0828307388000002</v>
      </c>
      <c r="I43" s="231">
        <v>2.3006729644000004</v>
      </c>
      <c r="J43" s="231">
        <v>2.4679508295999999</v>
      </c>
      <c r="K43" s="231">
        <v>2.5791315424000003</v>
      </c>
      <c r="L43" s="231">
        <v>2.2777573924000003</v>
      </c>
      <c r="M43" s="231">
        <v>2.2088016096</v>
      </c>
      <c r="N43" s="231">
        <v>1.1179127824000001</v>
      </c>
      <c r="O43" s="232">
        <v>1.1392626668000001</v>
      </c>
    </row>
    <row r="44" spans="1:15" ht="15.75" thickBot="1" x14ac:dyDescent="0.3">
      <c r="A44" s="322"/>
      <c r="B44" s="325"/>
      <c r="C44" s="230" t="s">
        <v>40</v>
      </c>
      <c r="D44" s="233">
        <v>0.48032744372000002</v>
      </c>
      <c r="E44" s="233">
        <v>0.46146704672</v>
      </c>
      <c r="F44" s="233">
        <v>0.43063818336000004</v>
      </c>
      <c r="G44" s="233">
        <v>0.82986241760000012</v>
      </c>
      <c r="H44" s="233">
        <v>0.92184397632000004</v>
      </c>
      <c r="I44" s="233">
        <v>1.0071024072800001</v>
      </c>
      <c r="J44" s="233">
        <v>1.1233209736000001</v>
      </c>
      <c r="K44" s="233">
        <v>1.1494226891999999</v>
      </c>
      <c r="L44" s="233">
        <v>0.99758788804000009</v>
      </c>
      <c r="M44" s="233">
        <v>0.89703432152000007</v>
      </c>
      <c r="N44" s="233">
        <v>0.47529608924</v>
      </c>
      <c r="O44" s="234">
        <v>0.49334651648</v>
      </c>
    </row>
    <row r="45" spans="1:15" ht="15.75" thickBot="1" x14ac:dyDescent="0.3">
      <c r="A45" s="323"/>
      <c r="B45" s="326"/>
      <c r="C45" s="235" t="s">
        <v>41</v>
      </c>
      <c r="D45" s="254">
        <v>7.9595160725200005</v>
      </c>
      <c r="E45" s="254">
        <v>7.9088060970400003</v>
      </c>
      <c r="F45" s="254">
        <v>7.7260601830799995</v>
      </c>
      <c r="G45" s="254">
        <v>14.129050795600003</v>
      </c>
      <c r="H45" s="254">
        <v>14.802885595120001</v>
      </c>
      <c r="I45" s="254">
        <v>16.462385395680002</v>
      </c>
      <c r="J45" s="254">
        <v>17.864586115200002</v>
      </c>
      <c r="K45" s="254">
        <v>19.332279059600001</v>
      </c>
      <c r="L45" s="254">
        <v>17.166643008440001</v>
      </c>
      <c r="M45" s="254">
        <v>16.227514975120002</v>
      </c>
      <c r="N45" s="254">
        <v>8.3823849548400009</v>
      </c>
      <c r="O45" s="255">
        <v>7.9944586452799999</v>
      </c>
    </row>
    <row r="46" spans="1:15" x14ac:dyDescent="0.25">
      <c r="A46" s="321" t="s">
        <v>65</v>
      </c>
      <c r="B46" s="324">
        <v>0</v>
      </c>
      <c r="C46" s="227" t="s">
        <v>56</v>
      </c>
      <c r="D46" s="228">
        <v>5.2238553992000005</v>
      </c>
      <c r="E46" s="228">
        <v>5.3059776560000005</v>
      </c>
      <c r="F46" s="228">
        <v>5.3903176563999997</v>
      </c>
      <c r="G46" s="228">
        <v>16.116054695999999</v>
      </c>
      <c r="H46" s="228">
        <v>16.803355075999999</v>
      </c>
      <c r="I46" s="228">
        <v>17.400277912</v>
      </c>
      <c r="J46" s="228">
        <v>18.203648564000002</v>
      </c>
      <c r="K46" s="228">
        <v>18.680831968</v>
      </c>
      <c r="L46" s="228">
        <v>18.206362236000004</v>
      </c>
      <c r="M46" s="228">
        <v>17.751231451999999</v>
      </c>
      <c r="N46" s="228">
        <v>5.8860960620000009</v>
      </c>
      <c r="O46" s="229">
        <v>5.1833828428000004</v>
      </c>
    </row>
    <row r="47" spans="1:15" x14ac:dyDescent="0.25">
      <c r="A47" s="322"/>
      <c r="B47" s="325"/>
      <c r="C47" s="230" t="s">
        <v>57</v>
      </c>
      <c r="D47" s="231">
        <v>1.0506507312</v>
      </c>
      <c r="E47" s="231">
        <v>1.1089881155999999</v>
      </c>
      <c r="F47" s="231">
        <v>1.1349738384000001</v>
      </c>
      <c r="G47" s="231">
        <v>2.4992419856000003</v>
      </c>
      <c r="H47" s="231">
        <v>2.5983922652000002</v>
      </c>
      <c r="I47" s="231">
        <v>2.6267247440000001</v>
      </c>
      <c r="J47" s="231">
        <v>2.5924260604000002</v>
      </c>
      <c r="K47" s="231">
        <v>2.6400026916000003</v>
      </c>
      <c r="L47" s="231">
        <v>2.566118506</v>
      </c>
      <c r="M47" s="231">
        <v>2.6519833060000004</v>
      </c>
      <c r="N47" s="231">
        <v>1.1598293308000001</v>
      </c>
      <c r="O47" s="232">
        <v>1.0119764398000002</v>
      </c>
    </row>
    <row r="48" spans="1:15" ht="15.75" thickBot="1" x14ac:dyDescent="0.3">
      <c r="A48" s="322"/>
      <c r="B48" s="325"/>
      <c r="C48" s="230" t="s">
        <v>40</v>
      </c>
      <c r="D48" s="233">
        <v>1.2303126032</v>
      </c>
      <c r="E48" s="233">
        <v>1.3075974868</v>
      </c>
      <c r="F48" s="233">
        <v>1.300193208</v>
      </c>
      <c r="G48" s="233">
        <v>2.2269526536000002</v>
      </c>
      <c r="H48" s="233">
        <v>2.2892711304</v>
      </c>
      <c r="I48" s="233">
        <v>2.3443422092000001</v>
      </c>
      <c r="J48" s="233">
        <v>2.541475954</v>
      </c>
      <c r="K48" s="233">
        <v>2.5665781731999999</v>
      </c>
      <c r="L48" s="233">
        <v>2.4242615712000002</v>
      </c>
      <c r="M48" s="233">
        <v>2.3230900256</v>
      </c>
      <c r="N48" s="233">
        <v>1.3903651284</v>
      </c>
      <c r="O48" s="234">
        <v>1.3238907092000001</v>
      </c>
    </row>
    <row r="49" spans="1:15" ht="15.75" thickBot="1" x14ac:dyDescent="0.3">
      <c r="A49" s="323"/>
      <c r="B49" s="326"/>
      <c r="C49" s="235" t="s">
        <v>41</v>
      </c>
      <c r="D49" s="254">
        <v>7.5048187336000005</v>
      </c>
      <c r="E49" s="254">
        <v>7.7225632584000001</v>
      </c>
      <c r="F49" s="254">
        <v>7.8254847028000007</v>
      </c>
      <c r="G49" s="254">
        <v>20.842249335200002</v>
      </c>
      <c r="H49" s="254">
        <v>21.691018471600003</v>
      </c>
      <c r="I49" s="254">
        <v>22.371344865200001</v>
      </c>
      <c r="J49" s="254">
        <v>23.337550578400002</v>
      </c>
      <c r="K49" s="254">
        <v>23.887412832799999</v>
      </c>
      <c r="L49" s="254">
        <v>23.196742313200001</v>
      </c>
      <c r="M49" s="254">
        <v>22.7263047836</v>
      </c>
      <c r="N49" s="254">
        <v>8.4362905212000001</v>
      </c>
      <c r="O49" s="255">
        <v>7.5192499917999998</v>
      </c>
    </row>
    <row r="50" spans="1:15" x14ac:dyDescent="0.25">
      <c r="A50" s="321" t="s">
        <v>66</v>
      </c>
      <c r="B50" s="324">
        <v>0</v>
      </c>
      <c r="C50" s="227" t="s">
        <v>56</v>
      </c>
      <c r="D50" s="228">
        <v>0</v>
      </c>
      <c r="E50" s="228">
        <v>0</v>
      </c>
      <c r="F50" s="228">
        <v>0</v>
      </c>
      <c r="G50" s="228">
        <v>28.338892836000003</v>
      </c>
      <c r="H50" s="228">
        <v>31.013249948000002</v>
      </c>
      <c r="I50" s="228">
        <v>33.799152752000005</v>
      </c>
      <c r="J50" s="228">
        <v>37.85933438</v>
      </c>
      <c r="K50" s="228">
        <v>42.060934688000003</v>
      </c>
      <c r="L50" s="228">
        <v>38.161924948000006</v>
      </c>
      <c r="M50" s="228">
        <v>36.405937064</v>
      </c>
      <c r="N50" s="228">
        <v>25.273595872000005</v>
      </c>
      <c r="O50" s="229">
        <v>0</v>
      </c>
    </row>
    <row r="51" spans="1:15" x14ac:dyDescent="0.25">
      <c r="A51" s="322"/>
      <c r="B51" s="325"/>
      <c r="C51" s="230" t="s">
        <v>57</v>
      </c>
      <c r="D51" s="231">
        <v>0</v>
      </c>
      <c r="E51" s="231">
        <v>0</v>
      </c>
      <c r="F51" s="231">
        <v>0</v>
      </c>
      <c r="G51" s="231">
        <v>6.4647402404000003</v>
      </c>
      <c r="H51" s="231">
        <v>6.6824544220000002</v>
      </c>
      <c r="I51" s="231">
        <v>7.2209436792000012</v>
      </c>
      <c r="J51" s="231">
        <v>8.1519280387999995</v>
      </c>
      <c r="K51" s="231">
        <v>8.8377710843999999</v>
      </c>
      <c r="L51" s="231">
        <v>7.5232602976000003</v>
      </c>
      <c r="M51" s="231">
        <v>8.5375527735999999</v>
      </c>
      <c r="N51" s="231">
        <v>0</v>
      </c>
      <c r="O51" s="232">
        <v>0</v>
      </c>
    </row>
    <row r="52" spans="1:15" ht="15.75" thickBot="1" x14ac:dyDescent="0.3">
      <c r="A52" s="322"/>
      <c r="B52" s="325"/>
      <c r="C52" s="230" t="s">
        <v>40</v>
      </c>
      <c r="D52" s="233">
        <v>0</v>
      </c>
      <c r="E52" s="233">
        <v>0</v>
      </c>
      <c r="F52" s="233">
        <v>0</v>
      </c>
      <c r="G52" s="233">
        <v>0.6962313844400001</v>
      </c>
      <c r="H52" s="233">
        <v>0.81786946148000006</v>
      </c>
      <c r="I52" s="233">
        <v>0.89909071892000003</v>
      </c>
      <c r="J52" s="233">
        <v>1.0143226255200002</v>
      </c>
      <c r="K52" s="233">
        <v>0.99748596932000011</v>
      </c>
      <c r="L52" s="233">
        <v>0.87333727224000002</v>
      </c>
      <c r="M52" s="233">
        <v>0.66698732920000003</v>
      </c>
      <c r="N52" s="233">
        <v>0</v>
      </c>
      <c r="O52" s="234">
        <v>0</v>
      </c>
    </row>
    <row r="53" spans="1:15" ht="15.75" thickBot="1" x14ac:dyDescent="0.3">
      <c r="A53" s="323"/>
      <c r="B53" s="326"/>
      <c r="C53" s="235" t="s">
        <v>41</v>
      </c>
      <c r="D53" s="254">
        <v>0</v>
      </c>
      <c r="E53" s="254">
        <v>0</v>
      </c>
      <c r="F53" s="254">
        <v>0</v>
      </c>
      <c r="G53" s="254">
        <v>35.499864460840008</v>
      </c>
      <c r="H53" s="254">
        <v>38.513573831480009</v>
      </c>
      <c r="I53" s="254">
        <v>41.919187150120003</v>
      </c>
      <c r="J53" s="254">
        <v>47.025585044320003</v>
      </c>
      <c r="K53" s="254">
        <v>51.896191741720003</v>
      </c>
      <c r="L53" s="254">
        <v>46.558522517840011</v>
      </c>
      <c r="M53" s="254">
        <v>45.610477166800003</v>
      </c>
      <c r="N53" s="254">
        <v>25.273595872000005</v>
      </c>
      <c r="O53" s="255">
        <v>0</v>
      </c>
    </row>
    <row r="54" spans="1:15" x14ac:dyDescent="0.25">
      <c r="A54" s="321" t="s">
        <v>67</v>
      </c>
      <c r="B54" s="324">
        <v>0</v>
      </c>
      <c r="C54" s="227" t="s">
        <v>56</v>
      </c>
      <c r="D54" s="228">
        <v>1.9505405200000003E-2</v>
      </c>
      <c r="E54" s="228">
        <v>1.8291741760000001E-2</v>
      </c>
      <c r="F54" s="228">
        <v>3.1886883400000003E-2</v>
      </c>
      <c r="G54" s="228">
        <v>3.7931324160000002E-2</v>
      </c>
      <c r="H54" s="228">
        <v>3.4512258840000004E-2</v>
      </c>
      <c r="I54" s="228">
        <v>-0.96336252308000014</v>
      </c>
      <c r="J54" s="228">
        <v>-0.97140469772000004</v>
      </c>
      <c r="K54" s="228">
        <v>0.29781808836000001</v>
      </c>
      <c r="L54" s="228">
        <v>-0.96605821512000012</v>
      </c>
      <c r="M54" s="228">
        <v>0.14218270456000001</v>
      </c>
      <c r="N54" s="228">
        <v>1.7567001960000002E-2</v>
      </c>
      <c r="O54" s="229">
        <v>4.4261776480000008E-2</v>
      </c>
    </row>
    <row r="55" spans="1:15" x14ac:dyDescent="0.25">
      <c r="A55" s="322"/>
      <c r="B55" s="325"/>
      <c r="C55" s="230" t="s">
        <v>57</v>
      </c>
      <c r="D55" s="231">
        <v>1.9505405200000003E-2</v>
      </c>
      <c r="E55" s="231">
        <v>1.8291741760000001E-2</v>
      </c>
      <c r="F55" s="231">
        <v>3.1886883400000003E-2</v>
      </c>
      <c r="G55" s="231">
        <v>3.7931324160000002E-2</v>
      </c>
      <c r="H55" s="231">
        <v>3.4512258840000004E-2</v>
      </c>
      <c r="I55" s="231">
        <v>-0.96336252308000014</v>
      </c>
      <c r="J55" s="231">
        <v>-0.97140469772000004</v>
      </c>
      <c r="K55" s="231">
        <v>0.29781808836000001</v>
      </c>
      <c r="L55" s="231">
        <v>-0.96605821512000012</v>
      </c>
      <c r="M55" s="231">
        <v>0.14218270456000001</v>
      </c>
      <c r="N55" s="231">
        <v>1.7567001960000002E-2</v>
      </c>
      <c r="O55" s="232">
        <v>4.4261776480000008E-2</v>
      </c>
    </row>
    <row r="56" spans="1:15" ht="15.75" thickBot="1" x14ac:dyDescent="0.3">
      <c r="A56" s="322"/>
      <c r="B56" s="325"/>
      <c r="C56" s="230" t="s">
        <v>40</v>
      </c>
      <c r="D56" s="233">
        <v>1.523616E-3</v>
      </c>
      <c r="E56" s="233">
        <v>1.523616E-3</v>
      </c>
      <c r="F56" s="233">
        <v>1.5825915600000001E-3</v>
      </c>
      <c r="G56" s="233">
        <v>3.1033862880000002E-2</v>
      </c>
      <c r="H56" s="233">
        <v>3.3976529200000004E-3</v>
      </c>
      <c r="I56" s="233">
        <v>1.8329444800000002E-3</v>
      </c>
      <c r="J56" s="233">
        <v>1.668390724E-2</v>
      </c>
      <c r="K56" s="233">
        <v>2.7634800400000003E-3</v>
      </c>
      <c r="L56" s="233">
        <v>3.3546236800000004E-2</v>
      </c>
      <c r="M56" s="233">
        <v>2.276083244E-2</v>
      </c>
      <c r="N56" s="233">
        <v>1.523616E-3</v>
      </c>
      <c r="O56" s="234">
        <v>1.523616E-3</v>
      </c>
    </row>
    <row r="57" spans="1:15" ht="15.75" thickBot="1" x14ac:dyDescent="0.3">
      <c r="A57" s="323"/>
      <c r="B57" s="326"/>
      <c r="C57" s="235" t="s">
        <v>41</v>
      </c>
      <c r="D57" s="254">
        <v>4.0534426400000004E-2</v>
      </c>
      <c r="E57" s="254">
        <v>3.810709952E-2</v>
      </c>
      <c r="F57" s="254">
        <v>6.5356358360000005E-2</v>
      </c>
      <c r="G57" s="254">
        <v>0.1068965112</v>
      </c>
      <c r="H57" s="254">
        <v>7.2422170600000002E-2</v>
      </c>
      <c r="I57" s="254">
        <v>-1.9248921016800002</v>
      </c>
      <c r="J57" s="254">
        <v>-1.9261254882000001</v>
      </c>
      <c r="K57" s="254">
        <v>0.59839965676000006</v>
      </c>
      <c r="L57" s="254">
        <v>-1.8985701934400003</v>
      </c>
      <c r="M57" s="254">
        <v>0.30712624156000001</v>
      </c>
      <c r="N57" s="254">
        <v>3.6657619920000002E-2</v>
      </c>
      <c r="O57" s="255">
        <v>9.0047168960000007E-2</v>
      </c>
    </row>
    <row r="58" spans="1:15" x14ac:dyDescent="0.25">
      <c r="A58" s="322" t="s">
        <v>68</v>
      </c>
      <c r="B58" s="325">
        <v>1</v>
      </c>
      <c r="C58" s="256" t="s">
        <v>56</v>
      </c>
      <c r="D58" s="228">
        <v>0</v>
      </c>
      <c r="E58" s="228">
        <v>0</v>
      </c>
      <c r="F58" s="228">
        <v>0</v>
      </c>
      <c r="G58" s="228">
        <v>0</v>
      </c>
      <c r="H58" s="228">
        <v>0</v>
      </c>
      <c r="I58" s="228">
        <v>3.3583173728000002</v>
      </c>
      <c r="J58" s="228">
        <v>3.9465365524000005</v>
      </c>
      <c r="K58" s="228">
        <v>4.6673699343999999</v>
      </c>
      <c r="L58" s="228">
        <v>5.0568093043999998</v>
      </c>
      <c r="M58" s="228">
        <v>0</v>
      </c>
      <c r="N58" s="228">
        <v>0</v>
      </c>
      <c r="O58" s="229">
        <v>0</v>
      </c>
    </row>
    <row r="59" spans="1:15" x14ac:dyDescent="0.25">
      <c r="A59" s="322"/>
      <c r="B59" s="325"/>
      <c r="C59" s="230" t="s">
        <v>57</v>
      </c>
      <c r="D59" s="231">
        <v>0</v>
      </c>
      <c r="E59" s="231">
        <v>0</v>
      </c>
      <c r="F59" s="231">
        <v>0</v>
      </c>
      <c r="G59" s="231">
        <v>0</v>
      </c>
      <c r="H59" s="231">
        <v>0</v>
      </c>
      <c r="I59" s="231">
        <v>0</v>
      </c>
      <c r="J59" s="231">
        <v>0</v>
      </c>
      <c r="K59" s="231">
        <v>0</v>
      </c>
      <c r="L59" s="231">
        <v>0</v>
      </c>
      <c r="M59" s="231">
        <v>0</v>
      </c>
      <c r="N59" s="231">
        <v>0</v>
      </c>
      <c r="O59" s="232">
        <v>0</v>
      </c>
    </row>
    <row r="60" spans="1:15" ht="15.75" thickBot="1" x14ac:dyDescent="0.3">
      <c r="A60" s="322"/>
      <c r="B60" s="325"/>
      <c r="C60" s="230" t="s">
        <v>40</v>
      </c>
      <c r="D60" s="233">
        <v>0</v>
      </c>
      <c r="E60" s="233">
        <v>0</v>
      </c>
      <c r="F60" s="233">
        <v>0</v>
      </c>
      <c r="G60" s="233">
        <v>0</v>
      </c>
      <c r="H60" s="233">
        <v>0</v>
      </c>
      <c r="I60" s="233">
        <v>0</v>
      </c>
      <c r="J60" s="233">
        <v>0</v>
      </c>
      <c r="K60" s="233">
        <v>0</v>
      </c>
      <c r="L60" s="233">
        <v>0</v>
      </c>
      <c r="M60" s="233">
        <v>0</v>
      </c>
      <c r="N60" s="233">
        <v>0</v>
      </c>
      <c r="O60" s="234">
        <v>0</v>
      </c>
    </row>
    <row r="61" spans="1:15" ht="15.75" thickBot="1" x14ac:dyDescent="0.3">
      <c r="A61" s="323"/>
      <c r="B61" s="326"/>
      <c r="C61" s="257" t="s">
        <v>41</v>
      </c>
      <c r="D61" s="254">
        <v>0</v>
      </c>
      <c r="E61" s="254">
        <v>0</v>
      </c>
      <c r="F61" s="254">
        <v>0</v>
      </c>
      <c r="G61" s="254">
        <v>0</v>
      </c>
      <c r="H61" s="254">
        <v>0</v>
      </c>
      <c r="I61" s="254">
        <v>3.3583173728000002</v>
      </c>
      <c r="J61" s="254">
        <v>3.9465365524000005</v>
      </c>
      <c r="K61" s="254">
        <v>4.6673699343999999</v>
      </c>
      <c r="L61" s="254">
        <v>5.0568093043999998</v>
      </c>
      <c r="M61" s="254">
        <v>0</v>
      </c>
      <c r="N61" s="254">
        <v>0</v>
      </c>
      <c r="O61" s="255">
        <v>0</v>
      </c>
    </row>
    <row r="62" spans="1:15" ht="15.75" thickBot="1" x14ac:dyDescent="0.3">
      <c r="A62" s="327" t="s">
        <v>69</v>
      </c>
      <c r="B62" s="328"/>
      <c r="C62" s="212" t="s">
        <v>56</v>
      </c>
      <c r="D62" s="258">
        <v>11.643046730400002</v>
      </c>
      <c r="E62" s="258">
        <v>11.709569849360001</v>
      </c>
      <c r="F62" s="258">
        <v>11.6698103474</v>
      </c>
      <c r="G62" s="258">
        <v>55.833478772160007</v>
      </c>
      <c r="H62" s="258">
        <v>59.649328162840007</v>
      </c>
      <c r="I62" s="258">
        <v>66.748995537719992</v>
      </c>
      <c r="J62" s="258">
        <v>73.311429110679995</v>
      </c>
      <c r="K62" s="258">
        <v>81.31067950676001</v>
      </c>
      <c r="L62" s="258">
        <v>74.350336001280013</v>
      </c>
      <c r="M62" s="258">
        <v>67.421030264560002</v>
      </c>
      <c r="N62" s="258">
        <v>37.966435019160009</v>
      </c>
      <c r="O62" s="258">
        <v>11.589494081280002</v>
      </c>
    </row>
    <row r="63" spans="1:15" ht="15.75" thickBot="1" x14ac:dyDescent="0.3">
      <c r="A63" s="328"/>
      <c r="B63" s="328"/>
      <c r="C63" s="215" t="s">
        <v>57</v>
      </c>
      <c r="D63" s="259">
        <v>2.1496588391999998</v>
      </c>
      <c r="E63" s="259">
        <v>2.1893184560800001</v>
      </c>
      <c r="F63" s="259">
        <v>2.21467691392</v>
      </c>
      <c r="G63" s="259">
        <v>10.960502012160001</v>
      </c>
      <c r="H63" s="259">
        <v>11.39818968484</v>
      </c>
      <c r="I63" s="259">
        <v>11.184978864520001</v>
      </c>
      <c r="J63" s="259">
        <v>12.240900231079999</v>
      </c>
      <c r="K63" s="259">
        <v>14.35472340676</v>
      </c>
      <c r="L63" s="259">
        <v>11.40107798088</v>
      </c>
      <c r="M63" s="259">
        <v>13.54052039376</v>
      </c>
      <c r="N63" s="259">
        <v>2.2953091151600002</v>
      </c>
      <c r="O63" s="259">
        <v>2.1955008830800002</v>
      </c>
    </row>
    <row r="64" spans="1:15" ht="15.75" thickBot="1" x14ac:dyDescent="0.3">
      <c r="A64" s="328"/>
      <c r="B64" s="328"/>
      <c r="C64" s="215" t="s">
        <v>40</v>
      </c>
      <c r="D64" s="260">
        <v>1.7121636629200001</v>
      </c>
      <c r="E64" s="260">
        <v>1.77058814952</v>
      </c>
      <c r="F64" s="260">
        <v>1.7324139829200003</v>
      </c>
      <c r="G64" s="260">
        <v>3.7840803185200009</v>
      </c>
      <c r="H64" s="260">
        <v>4.0323822211200007</v>
      </c>
      <c r="I64" s="260">
        <v>4.2523682798800007</v>
      </c>
      <c r="J64" s="260">
        <v>4.6958034603600005</v>
      </c>
      <c r="K64" s="260">
        <v>4.7162503117599996</v>
      </c>
      <c r="L64" s="260">
        <v>4.3287329682800006</v>
      </c>
      <c r="M64" s="260">
        <v>3.9098725087599999</v>
      </c>
      <c r="N64" s="260">
        <v>1.8671848336400001</v>
      </c>
      <c r="O64" s="260">
        <v>1.8187608416800001</v>
      </c>
    </row>
    <row r="65" spans="1:15" ht="15.75" thickBot="1" x14ac:dyDescent="0.3">
      <c r="A65" s="328"/>
      <c r="B65" s="328"/>
      <c r="C65" s="217" t="s">
        <v>41</v>
      </c>
      <c r="D65" s="260">
        <v>15.504869232520001</v>
      </c>
      <c r="E65" s="260">
        <v>15.66947645496</v>
      </c>
      <c r="F65" s="260">
        <v>15.616901244240001</v>
      </c>
      <c r="G65" s="260">
        <v>70.578061102840024</v>
      </c>
      <c r="H65" s="260">
        <v>75.079900068800029</v>
      </c>
      <c r="I65" s="260">
        <v>82.186342682119999</v>
      </c>
      <c r="J65" s="260">
        <v>90.248132802120011</v>
      </c>
      <c r="K65" s="260">
        <v>100.38165322527999</v>
      </c>
      <c r="L65" s="260">
        <v>90.080146950440025</v>
      </c>
      <c r="M65" s="260">
        <v>84.87142316708001</v>
      </c>
      <c r="N65" s="260">
        <v>42.12892896796</v>
      </c>
      <c r="O65" s="260">
        <v>15.603755806040001</v>
      </c>
    </row>
  </sheetData>
  <mergeCells count="29">
    <mergeCell ref="A9:A12"/>
    <mergeCell ref="B9:B12"/>
    <mergeCell ref="B1:O1"/>
    <mergeCell ref="C4:O4"/>
    <mergeCell ref="C5:O5"/>
    <mergeCell ref="D6:O6"/>
    <mergeCell ref="D7:O7"/>
    <mergeCell ref="A42:A45"/>
    <mergeCell ref="B42:B45"/>
    <mergeCell ref="A13:A16"/>
    <mergeCell ref="B13:B16"/>
    <mergeCell ref="A17:A20"/>
    <mergeCell ref="B17:B20"/>
    <mergeCell ref="A21:A24"/>
    <mergeCell ref="B21:B24"/>
    <mergeCell ref="A25:A28"/>
    <mergeCell ref="B25:B28"/>
    <mergeCell ref="A29:A32"/>
    <mergeCell ref="B29:B32"/>
    <mergeCell ref="A34:B37"/>
    <mergeCell ref="A58:A61"/>
    <mergeCell ref="B58:B61"/>
    <mergeCell ref="A62:B65"/>
    <mergeCell ref="A46:A49"/>
    <mergeCell ref="B46:B49"/>
    <mergeCell ref="A50:A53"/>
    <mergeCell ref="B50:B53"/>
    <mergeCell ref="A54:A57"/>
    <mergeCell ref="B54:B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SDG&amp;E Program Totals</vt:lpstr>
      <vt:lpstr>SDG&amp;E Program Totals w.DLF</vt:lpstr>
      <vt:lpstr>PG&amp;E Program Totals</vt:lpstr>
      <vt:lpstr>PG&amp;E Program Totals w.DLF</vt:lpstr>
      <vt:lpstr>SCE Program Totals</vt:lpstr>
      <vt:lpstr>SCE Program Totals w.DLF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Brant, Simone</dc:creator>
  <cp:lastModifiedBy>Brant, Simone</cp:lastModifiedBy>
  <dcterms:created xsi:type="dcterms:W3CDTF">2018-06-25T22:00:59Z</dcterms:created>
  <dcterms:modified xsi:type="dcterms:W3CDTF">2018-10-08T17:05:41Z</dcterms:modified>
</cp:coreProperties>
</file>