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8975" windowHeight="10935" activeTab="2"/>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FilingInstructions!$B$27</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FilingInstructions!$B$1:$B$28</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25725" iterate="1"/>
</workbook>
</file>

<file path=xl/calcChain.xml><?xml version="1.0" encoding="utf-8"?>
<calcChain xmlns="http://schemas.openxmlformats.org/spreadsheetml/2006/main">
  <c r="B3" i="10"/>
  <c r="F66" i="5"/>
  <c r="F65"/>
  <c r="F64"/>
  <c r="F63"/>
  <c r="F62"/>
  <c r="F61"/>
  <c r="F60"/>
  <c r="F59"/>
  <c r="F58"/>
  <c r="F57"/>
  <c r="F56"/>
  <c r="F55"/>
  <c r="F54"/>
  <c r="F53"/>
  <c r="F52"/>
  <c r="F51"/>
  <c r="F50"/>
  <c r="F49"/>
  <c r="F48"/>
  <c r="F47"/>
  <c r="F46"/>
  <c r="F45"/>
  <c r="F44"/>
  <c r="F43"/>
  <c r="F42"/>
  <c r="F41"/>
  <c r="F40"/>
  <c r="F39"/>
  <c r="F38"/>
  <c r="F37"/>
  <c r="F36"/>
  <c r="F35"/>
  <c r="F34"/>
  <c r="F33"/>
  <c r="F32"/>
  <c r="F31"/>
  <c r="F30"/>
  <c r="F29"/>
  <c r="G70" i="8"/>
  <c r="G69"/>
  <c r="G68"/>
  <c r="G67"/>
  <c r="H67" s="1"/>
  <c r="J67" s="1"/>
  <c r="G66"/>
  <c r="G65"/>
  <c r="G64"/>
  <c r="G63"/>
  <c r="G62"/>
  <c r="G61"/>
  <c r="G60"/>
  <c r="G59"/>
  <c r="G58"/>
  <c r="G57"/>
  <c r="G56"/>
  <c r="G55"/>
  <c r="G54"/>
  <c r="G53"/>
  <c r="G52"/>
  <c r="G51"/>
  <c r="G50"/>
  <c r="G49"/>
  <c r="G48"/>
  <c r="H48" s="1"/>
  <c r="J48" s="1"/>
  <c r="G47"/>
  <c r="G46"/>
  <c r="G45"/>
  <c r="G44"/>
  <c r="G43"/>
  <c r="G42"/>
  <c r="G41"/>
  <c r="G40"/>
  <c r="G39"/>
  <c r="G38"/>
  <c r="G37"/>
  <c r="G36"/>
  <c r="G35"/>
  <c r="G34"/>
  <c r="G33"/>
  <c r="B3" i="5"/>
  <c r="F16"/>
  <c r="F15"/>
  <c r="F14"/>
  <c r="F13"/>
  <c r="F12"/>
  <c r="F11"/>
  <c r="F10"/>
  <c r="B3" i="8"/>
  <c r="G21"/>
  <c r="H21"/>
  <c r="G22"/>
  <c r="I22"/>
  <c r="G23"/>
  <c r="I23"/>
  <c r="G24"/>
  <c r="I24"/>
  <c r="G25"/>
  <c r="I25"/>
  <c r="G26"/>
  <c r="H26"/>
  <c r="G27"/>
  <c r="I27"/>
  <c r="G28"/>
  <c r="H28"/>
  <c r="G29"/>
  <c r="I29"/>
  <c r="G30"/>
  <c r="H30"/>
  <c r="G31"/>
  <c r="H31"/>
  <c r="G32"/>
  <c r="H32"/>
  <c r="G14"/>
  <c r="I14"/>
  <c r="G15"/>
  <c r="I15"/>
  <c r="G16"/>
  <c r="H16"/>
  <c r="G17"/>
  <c r="H17"/>
  <c r="G18"/>
  <c r="I18"/>
  <c r="G19"/>
  <c r="I19"/>
  <c r="G20"/>
  <c r="I20"/>
  <c r="F28" i="5"/>
  <c r="F27"/>
  <c r="F26"/>
  <c r="F25"/>
  <c r="F24"/>
  <c r="F23"/>
  <c r="F22"/>
  <c r="F21"/>
  <c r="F20"/>
  <c r="F19"/>
  <c r="F18"/>
  <c r="F17"/>
  <c r="H18" i="8"/>
  <c r="I16"/>
  <c r="H27"/>
  <c r="H25"/>
  <c r="H23"/>
  <c r="I21"/>
  <c r="H15"/>
  <c r="I26"/>
  <c r="H24"/>
  <c r="H22"/>
  <c r="H70"/>
  <c r="H33"/>
  <c r="H52"/>
  <c r="H54"/>
  <c r="J54" s="1"/>
  <c r="H56"/>
  <c r="H58"/>
  <c r="H60"/>
  <c r="H62"/>
  <c r="H64"/>
  <c r="H66"/>
  <c r="H68"/>
  <c r="H53"/>
  <c r="H55"/>
  <c r="H57"/>
  <c r="H59"/>
  <c r="J59" s="1"/>
  <c r="H61"/>
  <c r="H63"/>
  <c r="J63"/>
  <c r="H65"/>
  <c r="H69"/>
  <c r="J69" s="1"/>
  <c r="H35"/>
  <c r="H37"/>
  <c r="H39"/>
  <c r="H41"/>
  <c r="H43"/>
  <c r="H45"/>
  <c r="H47"/>
  <c r="H49"/>
  <c r="H51"/>
  <c r="H34"/>
  <c r="J34" s="1"/>
  <c r="H36"/>
  <c r="H38"/>
  <c r="J38" s="1"/>
  <c r="H40"/>
  <c r="H42"/>
  <c r="J42" s="1"/>
  <c r="H44"/>
  <c r="H46"/>
  <c r="J46" s="1"/>
  <c r="H50"/>
  <c r="J50" s="1"/>
  <c r="J22"/>
  <c r="H19"/>
  <c r="J19" s="1"/>
  <c r="J25"/>
  <c r="J21"/>
  <c r="J23"/>
  <c r="H14"/>
  <c r="J14" s="1"/>
  <c r="J24"/>
  <c r="J26"/>
  <c r="J44"/>
  <c r="J40"/>
  <c r="J36"/>
  <c r="I32"/>
  <c r="J32" s="1"/>
  <c r="I28"/>
  <c r="J15"/>
  <c r="J28"/>
  <c r="J56"/>
  <c r="J35"/>
  <c r="J65"/>
  <c r="J61"/>
  <c r="J57"/>
  <c r="J53"/>
  <c r="J66"/>
  <c r="J58"/>
  <c r="J52"/>
  <c r="I30"/>
  <c r="J30" s="1"/>
  <c r="J18"/>
  <c r="J16"/>
  <c r="J68"/>
  <c r="J62"/>
  <c r="J37"/>
  <c r="J45"/>
  <c r="J64"/>
  <c r="J70"/>
  <c r="J49"/>
  <c r="J47"/>
  <c r="J43"/>
  <c r="J39"/>
  <c r="J55"/>
  <c r="I17"/>
  <c r="J17"/>
  <c r="I31"/>
  <c r="J31"/>
  <c r="H20"/>
  <c r="J20"/>
  <c r="J27"/>
  <c r="J33"/>
  <c r="J41"/>
  <c r="J51"/>
  <c r="J60"/>
  <c r="H29"/>
  <c r="J29" s="1"/>
</calcChain>
</file>

<file path=xl/sharedStrings.xml><?xml version="1.0" encoding="utf-8"?>
<sst xmlns="http://schemas.openxmlformats.org/spreadsheetml/2006/main" count="233" uniqueCount="99">
  <si>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</si>
  <si>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</si>
  <si>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</si>
  <si>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Lynn Marshall</t>
  </si>
  <si>
    <t>1516 Ninth Street, MS-20</t>
  </si>
  <si>
    <t>Sacramento, CA 95814-5512</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</si>
  <si>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</si>
  <si>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</si>
  <si>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</si>
  <si>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</si>
  <si>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</si>
  <si>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</si>
  <si>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</si>
  <si>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</si>
  <si>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</si>
  <si>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</si>
  <si>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</si>
  <si>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</si>
  <si>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</si>
  <si>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</si>
  <si>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</si>
  <si>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</si>
  <si>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</si>
  <si>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</si>
  <si>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</si>
  <si>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</si>
  <si>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</si>
  <si>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</si>
  <si>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</si>
  <si>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</si>
  <si>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</si>
  <si>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</si>
  <si>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</si>
  <si>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</si>
  <si>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</si>
  <si>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</si>
  <si>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</si>
  <si>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</si>
  <si>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</si>
  <si>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</si>
  <si>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</si>
  <si>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</si>
  <si>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</si>
  <si>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</si>
  <si>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</si>
  <si>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</si>
  <si>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</si>
  <si>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</si>
  <si>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</si>
  <si>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</si>
  <si>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</si>
  <si>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</si>
  <si>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</si>
  <si>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</si>
  <si>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</si>
  <si>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</si>
  <si>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</si>
  <si>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</si>
  <si>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</si>
  <si>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</si>
  <si>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</si>
  <si>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</si>
  <si>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</si>
  <si>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</si>
  <si>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</si>
  <si>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</si>
  <si>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</si>
  <si>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</si>
  <si>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</si>
  <si>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</si>
  <si>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</si>
  <si>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</si>
  <si>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</si>
  <si>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</si>
  <si>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</si>
  <si>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</si>
  <si>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</si>
  <si>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rafiling@energy.state.ca.us</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</si>
  <si>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</si>
  <si>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</si>
  <si>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</si>
  <si>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</si>
  <si>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</si>
  <si>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R. 11-10-023</t>
  </si>
  <si>
    <t>This form is to be filled out by PG&amp;E, SDG&amp;E, and SCE only</t>
  </si>
  <si>
    <t xml:space="preserve">Demand Forecast Data Request for 2014 Resource Adequacy </t>
  </si>
  <si>
    <t xml:space="preserve">Each LSE is required to complete this template following the instructions below. This Excel file contains a certification sheet and forms requesting load forecasts and supporting data for each month through 2014.  Also provide a description of forecast methods and key assumptions.
</t>
  </si>
  <si>
    <t>FORM 1: Monthly Peak Load and Energy Forecast for 2014 Resource Adequacy</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</si>
  <si>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2013.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</si>
  <si>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2013 will not be used directly in the RA process but are requested to illustrate the expected path of load migration.
</t>
  </si>
  <si>
    <t>Data for June 2013 through December 2013 are for informational purposes only. They do not replace or update the regular RA month ahead forecast submittals.</t>
  </si>
  <si>
    <t xml:space="preserve">Data for 2013 are for informational purposes only. </t>
  </si>
  <si>
    <t>Incremental effects of 2013/2014 Demand side programs in included in monthly peak demand forecast (MW) *</t>
  </si>
  <si>
    <t>Due Date: April 26, 2013</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</si>
  <si>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2014 are required to submit preliminary 2014 load forecasts no later than April 26, 2013. 
</t>
  </si>
  <si>
    <t>Technical questions relating to this data request should be directed to Lynn Marshall of the Electricity Supply Analysis Division at (916) 654-4767 or by email at Lynn.Marshall@energy.ca.gov</t>
  </si>
  <si>
    <t>Form 3 IOU Service Area Forecasts and Demand-Side Program Adjustments</t>
  </si>
  <si>
    <t>On this form IOUs report the service area forecast associated with the bundled peak forecast on Form 1, and report any demand-side program adjustments incorporated in the submtted forecast, specifically incremental effects of 2013/2014 programs. Incremental for this filing means the difference between month shown and the same month in 2012. Note whether the data are at the customer meter or include losses. These data requested by customer type (direct access, community choice, other) and general program category (energy efficiency, distributed generation, and nondispatchable demand response).</t>
  </si>
  <si>
    <t>Incremental - Difference between month shown and the same month in 2013</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</si>
</sst>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4"/>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7">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8" xfId="21" applyFont="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2" fillId="0" borderId="11" xfId="21" applyFont="1" applyFill="1" applyBorder="1" applyAlignment="1" applyProtection="1">
      <alignment horizontal="center" wrapText="1"/>
      <protection locked="0"/>
    </xf>
    <xf numFmtId="17" fontId="12" fillId="0" borderId="12" xfId="21" applyNumberFormat="1" applyBorder="1" applyAlignment="1">
      <alignment horizontal="right"/>
    </xf>
    <xf numFmtId="0" fontId="3" fillId="0" borderId="13" xfId="21" applyFont="1" applyFill="1" applyBorder="1" applyAlignment="1" applyProtection="1">
      <alignment vertical="top" wrapText="1"/>
      <protection locked="0"/>
    </xf>
    <xf numFmtId="0" fontId="3" fillId="3" borderId="14" xfId="21" applyFont="1" applyFill="1" applyBorder="1" applyAlignment="1" applyProtection="1">
      <alignment horizontal="center" vertical="top" wrapText="1"/>
      <protection locked="0"/>
    </xf>
    <xf numFmtId="3" fontId="12" fillId="0" borderId="15" xfId="21" applyNumberFormat="1" applyBorder="1"/>
    <xf numFmtId="3" fontId="12" fillId="0" borderId="16" xfId="21" applyNumberFormat="1" applyBorder="1"/>
    <xf numFmtId="0" fontId="3" fillId="3" borderId="17"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8"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2" xfId="23" applyNumberFormat="1" applyBorder="1" applyAlignment="1">
      <alignment horizontal="right"/>
    </xf>
    <xf numFmtId="0" fontId="5" fillId="0" borderId="0" xfId="26" applyFont="1" applyFill="1" applyBorder="1"/>
    <xf numFmtId="0" fontId="5" fillId="0" borderId="19" xfId="26" applyFont="1" applyFill="1" applyBorder="1"/>
    <xf numFmtId="0" fontId="6" fillId="0" borderId="0" xfId="26" applyFont="1"/>
    <xf numFmtId="43" fontId="17" fillId="0" borderId="12" xfId="3" applyFont="1" applyBorder="1" applyAlignment="1">
      <alignment horizontal="right"/>
    </xf>
    <xf numFmtId="0" fontId="3" fillId="0" borderId="0" xfId="23" applyFont="1"/>
    <xf numFmtId="3" fontId="2" fillId="0" borderId="20" xfId="24" applyNumberFormat="1" applyFont="1" applyBorder="1" applyAlignment="1"/>
    <xf numFmtId="0" fontId="5" fillId="0" borderId="18" xfId="26" applyFont="1" applyBorder="1" applyAlignment="1">
      <alignment horizontal="center" wrapText="1"/>
    </xf>
    <xf numFmtId="0" fontId="5" fillId="6" borderId="18" xfId="23" applyFont="1" applyFill="1" applyBorder="1" applyAlignment="1" applyProtection="1">
      <alignment horizontal="center" wrapText="1"/>
      <protection locked="0"/>
    </xf>
    <xf numFmtId="0" fontId="5" fillId="0" borderId="18"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1" xfId="23" applyFont="1" applyFill="1" applyBorder="1" applyAlignment="1" applyProtection="1">
      <alignment horizontal="center" wrapText="1"/>
      <protection locked="0"/>
    </xf>
    <xf numFmtId="0" fontId="2" fillId="0" borderId="18" xfId="26" applyFont="1" applyBorder="1" applyAlignment="1">
      <alignment horizontal="center" wrapText="1"/>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30" xfId="19" applyFont="1" applyBorder="1" applyAlignment="1" applyProtection="1">
      <alignment horizontal="center" wrapText="1"/>
      <protection locked="0"/>
    </xf>
    <xf numFmtId="0" fontId="14" fillId="6" borderId="33" xfId="19" applyFont="1" applyFill="1" applyBorder="1" applyAlignment="1" applyProtection="1">
      <alignment horizontal="center" wrapText="1"/>
      <protection locked="0"/>
    </xf>
    <xf numFmtId="169" fontId="19" fillId="0" borderId="34" xfId="19" applyNumberFormat="1" applyFont="1" applyFill="1" applyBorder="1" applyAlignment="1" applyProtection="1">
      <alignment vertical="top" wrapText="1"/>
      <protection locked="0"/>
    </xf>
    <xf numFmtId="1" fontId="19" fillId="7" borderId="26"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horizontal="center" vertical="top" wrapText="1"/>
      <protection locked="0"/>
    </xf>
    <xf numFmtId="1" fontId="19" fillId="5" borderId="35" xfId="19" applyNumberFormat="1" applyFont="1" applyFill="1" applyBorder="1"/>
    <xf numFmtId="170" fontId="19" fillId="7" borderId="13" xfId="19" applyNumberFormat="1" applyFont="1" applyFill="1" applyBorder="1" applyAlignment="1" applyProtection="1">
      <alignment vertical="top" wrapText="1"/>
      <protection locked="0"/>
    </xf>
    <xf numFmtId="0" fontId="19" fillId="7" borderId="13" xfId="19" applyFont="1" applyFill="1" applyBorder="1" applyAlignment="1" applyProtection="1">
      <alignment vertical="top" wrapText="1"/>
      <protection locked="0"/>
    </xf>
    <xf numFmtId="3" fontId="19" fillId="5" borderId="35" xfId="19" applyNumberFormat="1" applyFont="1" applyFill="1" applyBorder="1"/>
    <xf numFmtId="169" fontId="19" fillId="0" borderId="36" xfId="19" applyNumberFormat="1" applyFont="1" applyFill="1" applyBorder="1" applyAlignment="1" applyProtection="1">
      <alignment vertical="top" wrapText="1"/>
      <protection locked="0"/>
    </xf>
    <xf numFmtId="1" fontId="19" fillId="7" borderId="19" xfId="19" applyNumberFormat="1" applyFont="1" applyFill="1" applyBorder="1" applyAlignment="1" applyProtection="1">
      <alignment vertical="top" wrapText="1"/>
      <protection locked="0"/>
    </xf>
    <xf numFmtId="17" fontId="19" fillId="0" borderId="6" xfId="19" applyNumberFormat="1" applyFont="1" applyBorder="1" applyAlignment="1">
      <alignment horizontal="right"/>
    </xf>
    <xf numFmtId="1" fontId="19" fillId="0" borderId="19" xfId="19" applyNumberFormat="1" applyFont="1" applyFill="1" applyBorder="1" applyAlignment="1" applyProtection="1">
      <alignment vertical="top" wrapText="1"/>
      <protection locked="0"/>
    </xf>
    <xf numFmtId="1" fontId="19" fillId="0" borderId="13" xfId="19" applyNumberFormat="1" applyFont="1" applyFill="1" applyBorder="1" applyAlignment="1" applyProtection="1">
      <alignment vertical="top" wrapText="1"/>
      <protection locked="0"/>
    </xf>
    <xf numFmtId="0" fontId="19" fillId="0" borderId="13" xfId="19" applyFont="1" applyFill="1" applyBorder="1" applyAlignment="1" applyProtection="1">
      <alignment vertical="top" wrapText="1"/>
      <protection locked="0"/>
    </xf>
    <xf numFmtId="1" fontId="19" fillId="0" borderId="19"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9"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7" xfId="19" applyNumberFormat="1" applyFont="1" applyFill="1" applyBorder="1" applyAlignment="1" applyProtection="1">
      <alignment horizontal="center" vertical="top" wrapText="1"/>
      <protection locked="0"/>
    </xf>
    <xf numFmtId="0" fontId="14" fillId="6" borderId="37"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6" xfId="19" applyFont="1" applyFill="1" applyBorder="1" applyAlignment="1" applyProtection="1">
      <alignment horizontal="center" wrapText="1"/>
      <protection locked="0"/>
    </xf>
    <xf numFmtId="1" fontId="19" fillId="7" borderId="39" xfId="19" applyNumberFormat="1" applyFont="1" applyFill="1" applyBorder="1" applyAlignment="1" applyProtection="1">
      <alignment vertical="top" wrapText="1"/>
      <protection locked="0"/>
    </xf>
    <xf numFmtId="1" fontId="19" fillId="7" borderId="40" xfId="19" applyNumberFormat="1" applyFont="1" applyFill="1" applyBorder="1" applyAlignment="1" applyProtection="1">
      <alignment vertical="top" wrapText="1"/>
      <protection locked="0"/>
    </xf>
    <xf numFmtId="0" fontId="4" fillId="6" borderId="18"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4" fillId="6" borderId="33"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3" xfId="21" applyFont="1" applyBorder="1" applyAlignment="1">
      <alignment horizontal="center" vertical="top" wrapText="1"/>
    </xf>
    <xf numFmtId="0" fontId="15" fillId="0" borderId="44" xfId="21" applyFont="1" applyBorder="1" applyAlignment="1">
      <alignment horizontal="center" vertical="top" wrapText="1"/>
    </xf>
    <xf numFmtId="0" fontId="14" fillId="0" borderId="44" xfId="21" applyFont="1" applyBorder="1" applyAlignment="1">
      <alignment horizontal="center" vertical="top" wrapText="1"/>
    </xf>
    <xf numFmtId="0" fontId="13" fillId="0" borderId="44" xfId="21" applyFont="1" applyBorder="1" applyAlignment="1">
      <alignment vertical="top" wrapText="1"/>
    </xf>
    <xf numFmtId="0" fontId="4" fillId="0" borderId="44" xfId="21" applyFont="1" applyBorder="1"/>
    <xf numFmtId="0" fontId="1" fillId="0" borderId="44" xfId="21" applyFont="1" applyBorder="1" applyAlignment="1">
      <alignment vertical="top" wrapText="1"/>
    </xf>
    <xf numFmtId="0" fontId="14" fillId="0" borderId="44" xfId="21" applyFont="1" applyBorder="1" applyAlignment="1">
      <alignment wrapText="1"/>
    </xf>
    <xf numFmtId="0" fontId="14" fillId="0" borderId="44" xfId="21" applyFont="1" applyBorder="1" applyAlignment="1">
      <alignment vertical="top" wrapText="1"/>
    </xf>
    <xf numFmtId="0" fontId="12" fillId="0" borderId="44" xfId="21" applyBorder="1"/>
    <xf numFmtId="0" fontId="1" fillId="0" borderId="44" xfId="21" applyFont="1" applyBorder="1" applyAlignment="1">
      <alignment horizontal="left" vertical="top" wrapText="1"/>
    </xf>
    <xf numFmtId="0" fontId="4" fillId="0" borderId="44" xfId="21" applyFont="1" applyBorder="1" applyAlignment="1">
      <alignment horizontal="left" vertical="top" wrapText="1"/>
    </xf>
    <xf numFmtId="0" fontId="1" fillId="0" borderId="44" xfId="21" applyNumberFormat="1" applyFont="1" applyBorder="1" applyAlignment="1">
      <alignment horizontal="left" vertical="top" wrapText="1"/>
    </xf>
    <xf numFmtId="0" fontId="1" fillId="0" borderId="35" xfId="21" applyNumberFormat="1" applyFont="1" applyBorder="1" applyAlignment="1">
      <alignment horizontal="left" vertical="top" wrapText="1"/>
    </xf>
    <xf numFmtId="0" fontId="24" fillId="0" borderId="44" xfId="15" applyFont="1" applyBorder="1" applyAlignment="1" applyProtection="1">
      <alignment wrapText="1"/>
    </xf>
    <xf numFmtId="0" fontId="12" fillId="0" borderId="0" xfId="21" applyAlignment="1">
      <alignment vertical="center"/>
    </xf>
    <xf numFmtId="0" fontId="4" fillId="0" borderId="44" xfId="21" applyFont="1" applyBorder="1" applyAlignment="1">
      <alignment horizontal="left" vertical="center" wrapText="1"/>
    </xf>
    <xf numFmtId="0" fontId="23" fillId="0" borderId="0" xfId="0" applyFont="1" applyFill="1" applyAlignment="1">
      <alignment horizontal="left"/>
    </xf>
    <xf numFmtId="0" fontId="2" fillId="0" borderId="0" xfId="0" applyFont="1" applyAlignment="1">
      <alignment horizontal="left"/>
    </xf>
    <xf numFmtId="0" fontId="2" fillId="0" borderId="18" xfId="24"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2" fillId="0" borderId="24"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9" xfId="23" applyFont="1" applyFill="1" applyBorder="1" applyAlignment="1" applyProtection="1">
      <alignment horizontal="center" vertical="center" wrapText="1"/>
      <protection locked="0"/>
    </xf>
    <xf numFmtId="0" fontId="0" fillId="0" borderId="20"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8" xfId="24" applyFont="1" applyBorder="1" applyAlignment="1">
      <alignment horizontal="center" wrapText="1"/>
    </xf>
    <xf numFmtId="0" fontId="2" fillId="0" borderId="25"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3" fontId="2" fillId="0" borderId="28" xfId="24" applyNumberFormat="1" applyFont="1" applyFill="1" applyBorder="1" applyAlignment="1">
      <alignment horizontal="center"/>
    </xf>
    <xf numFmtId="0" fontId="14" fillId="6" borderId="41" xfId="19" applyFont="1" applyFill="1" applyBorder="1" applyAlignment="1" applyProtection="1">
      <alignment horizontal="center" wrapText="1"/>
      <protection locked="0"/>
    </xf>
    <xf numFmtId="0" fontId="14" fillId="6" borderId="23" xfId="19" applyFont="1" applyFill="1" applyBorder="1" applyAlignment="1" applyProtection="1">
      <alignment horizontal="center" wrapText="1"/>
      <protection locked="0"/>
    </xf>
    <xf numFmtId="0" fontId="14" fillId="6" borderId="10" xfId="19" applyFont="1" applyFill="1" applyBorder="1" applyAlignment="1" applyProtection="1">
      <alignment horizontal="center" wrapText="1"/>
      <protection locked="0"/>
    </xf>
    <xf numFmtId="0" fontId="14" fillId="6" borderId="36" xfId="19" applyFont="1" applyFill="1" applyBorder="1" applyAlignment="1" applyProtection="1">
      <alignment horizontal="center" wrapText="1"/>
      <protection locked="0"/>
    </xf>
    <xf numFmtId="0" fontId="14" fillId="6" borderId="42" xfId="19" applyFont="1" applyFill="1" applyBorder="1" applyAlignment="1" applyProtection="1">
      <alignment horizontal="center" wrapText="1"/>
      <protection locked="0"/>
    </xf>
    <xf numFmtId="0" fontId="14" fillId="6" borderId="13"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1" xfId="19" applyFont="1" applyFill="1" applyBorder="1" applyAlignment="1" applyProtection="1">
      <alignment horizontal="center" wrapText="1"/>
      <protection locked="0"/>
    </xf>
    <xf numFmtId="0" fontId="14" fillId="6" borderId="25" xfId="19" applyFont="1" applyFill="1" applyBorder="1" applyAlignment="1" applyProtection="1">
      <alignment horizontal="center" wrapText="1"/>
      <protection locked="0"/>
    </xf>
    <xf numFmtId="0" fontId="14" fillId="6" borderId="38" xfId="19" applyFont="1" applyFill="1" applyBorder="1" applyAlignment="1" applyProtection="1">
      <alignment horizontal="center" wrapText="1"/>
      <protection locked="0"/>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SEHourly\YearAheadForecasts\2011\IOUForecastData-RA-2012%20-%20Fin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state.ca.u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45"/>
  </sheetPr>
  <dimension ref="A1:D41"/>
  <sheetViews>
    <sheetView showGridLines="0" zoomScale="75" zoomScaleNormal="100" workbookViewId="0">
      <selection activeCell="A45" sqref="A45"/>
    </sheetView>
  </sheetViews>
  <sheetFormatPr defaultRowHeight="12" customHeight="1"/>
  <cols>
    <col min="1" max="1" width="75.5" style="7" customWidth="1"/>
    <col min="2" max="2" width="74.6640625" style="7" customWidth="1"/>
    <col min="3" max="16384" width="9.33203125" style="7"/>
  </cols>
  <sheetData>
    <row r="1" spans="1:4" ht="17.25" customHeight="1">
      <c r="A1" s="4" t="s">
        <v>6</v>
      </c>
      <c r="B1" s="5"/>
      <c r="C1" s="5"/>
      <c r="D1" s="6"/>
    </row>
    <row r="2" spans="1:4" ht="12" customHeight="1">
      <c r="A2" s="5"/>
      <c r="B2" s="5"/>
      <c r="C2" s="5"/>
      <c r="D2" s="6"/>
    </row>
    <row r="3" spans="1:4" ht="12" customHeight="1">
      <c r="A3" s="8"/>
      <c r="B3" s="5"/>
      <c r="C3" s="5"/>
      <c r="D3" s="6"/>
    </row>
    <row r="4" spans="1:4" ht="12" customHeight="1">
      <c r="A4" s="9" t="s">
        <v>7</v>
      </c>
      <c r="B4" s="10" t="s">
        <v>8</v>
      </c>
      <c r="C4" s="8"/>
    </row>
    <row r="5" spans="1:4" ht="12" customHeight="1">
      <c r="A5" s="9" t="s">
        <v>9</v>
      </c>
      <c r="B5" s="10"/>
      <c r="C5" s="8"/>
    </row>
    <row r="6" spans="1:4" ht="12" customHeight="1">
      <c r="A6" s="9"/>
      <c r="B6" s="10"/>
      <c r="C6" s="8"/>
    </row>
    <row r="7" spans="1:4" ht="12" customHeight="1">
      <c r="A7" s="9"/>
      <c r="B7" s="10"/>
      <c r="C7" s="8"/>
    </row>
    <row r="8" spans="1:4" ht="12" customHeight="1">
      <c r="A8" s="11"/>
      <c r="B8" s="12"/>
      <c r="C8" s="8"/>
    </row>
    <row r="9" spans="1:4" ht="12" customHeight="1">
      <c r="A9" s="13" t="s">
        <v>10</v>
      </c>
      <c r="B9" s="12"/>
      <c r="C9" s="8"/>
    </row>
    <row r="10" spans="1:4" ht="12" customHeight="1">
      <c r="A10" s="8" t="s">
        <v>11</v>
      </c>
      <c r="B10" s="12"/>
      <c r="C10" s="8"/>
    </row>
    <row r="11" spans="1:4" ht="12" customHeight="1">
      <c r="A11" s="8" t="s">
        <v>12</v>
      </c>
      <c r="B11" s="12"/>
      <c r="C11" s="8"/>
    </row>
    <row r="12" spans="1:4" ht="12" customHeight="1">
      <c r="A12" s="8" t="s">
        <v>13</v>
      </c>
      <c r="B12" s="12"/>
      <c r="C12" s="8"/>
    </row>
    <row r="13" spans="1:4" ht="12" customHeight="1">
      <c r="A13" s="8" t="s">
        <v>14</v>
      </c>
      <c r="B13" s="12"/>
      <c r="C13" s="8"/>
    </row>
    <row r="14" spans="1:4" ht="12" customHeight="1">
      <c r="A14" s="8"/>
      <c r="B14" s="12"/>
      <c r="C14" s="8"/>
    </row>
    <row r="15" spans="1:4" ht="12" customHeight="1">
      <c r="A15" s="14" t="s">
        <v>15</v>
      </c>
      <c r="B15" s="12"/>
      <c r="C15" s="8"/>
    </row>
    <row r="16" spans="1:4" ht="12" customHeight="1">
      <c r="A16" s="14" t="s">
        <v>16</v>
      </c>
      <c r="B16" s="12"/>
      <c r="C16" s="8"/>
    </row>
    <row r="17" spans="1:3" ht="40.5" customHeight="1">
      <c r="A17" s="14" t="s">
        <v>17</v>
      </c>
      <c r="B17" s="12"/>
      <c r="C17" s="8"/>
    </row>
    <row r="18" spans="1:3" ht="24.75" customHeight="1">
      <c r="A18" s="14" t="s">
        <v>18</v>
      </c>
      <c r="B18" s="12"/>
      <c r="C18" s="8"/>
    </row>
    <row r="19" spans="1:3" ht="12" customHeight="1">
      <c r="A19" s="8"/>
      <c r="B19" s="15"/>
      <c r="C19" s="8"/>
    </row>
    <row r="20" spans="1:3" ht="12" customHeight="1">
      <c r="A20" s="16" t="s">
        <v>19</v>
      </c>
      <c r="B20" s="10"/>
      <c r="C20" s="8"/>
    </row>
    <row r="21" spans="1:3" ht="12" customHeight="1">
      <c r="A21" s="16" t="s">
        <v>20</v>
      </c>
      <c r="B21" s="10"/>
      <c r="C21" s="8"/>
    </row>
    <row r="22" spans="1:3" ht="12" customHeight="1">
      <c r="A22" s="16" t="s">
        <v>21</v>
      </c>
      <c r="B22" s="10"/>
      <c r="C22" s="8"/>
    </row>
    <row r="23" spans="1:3" ht="35.25" customHeight="1">
      <c r="A23" s="17" t="s">
        <v>22</v>
      </c>
      <c r="B23" s="10"/>
      <c r="C23" s="8"/>
    </row>
    <row r="24" spans="1:3" ht="12" customHeight="1">
      <c r="A24" s="8"/>
      <c r="B24" s="12"/>
      <c r="C24" s="8"/>
    </row>
    <row r="25" spans="1:3" ht="12" customHeight="1">
      <c r="A25" s="11" t="s">
        <v>23</v>
      </c>
      <c r="B25" s="12"/>
      <c r="C25" s="8"/>
    </row>
    <row r="26" spans="1:3" ht="12" customHeight="1">
      <c r="A26" s="8"/>
      <c r="B26" s="12"/>
      <c r="C26" s="8"/>
    </row>
    <row r="27" spans="1:3" ht="12" customHeight="1">
      <c r="A27" s="12" t="s">
        <v>24</v>
      </c>
      <c r="B27" s="10"/>
      <c r="C27" s="8"/>
    </row>
    <row r="28" spans="1:3" ht="12" customHeight="1">
      <c r="A28" s="12" t="s">
        <v>20</v>
      </c>
      <c r="B28" s="10"/>
      <c r="C28" s="8"/>
    </row>
    <row r="29" spans="1:3" ht="12" customHeight="1">
      <c r="A29" s="12" t="s">
        <v>25</v>
      </c>
      <c r="B29" s="10"/>
      <c r="C29" s="8"/>
    </row>
    <row r="30" spans="1:3" ht="12" customHeight="1">
      <c r="A30" s="12" t="s">
        <v>26</v>
      </c>
      <c r="B30" s="10"/>
      <c r="C30" s="8"/>
    </row>
    <row r="31" spans="1:3" ht="12" customHeight="1">
      <c r="A31" s="12" t="s">
        <v>27</v>
      </c>
      <c r="B31" s="10"/>
      <c r="C31" s="8"/>
    </row>
    <row r="32" spans="1:3" ht="12" customHeight="1">
      <c r="A32" s="12" t="s">
        <v>28</v>
      </c>
      <c r="B32" s="10"/>
      <c r="C32" s="8"/>
    </row>
    <row r="33" spans="1:3" ht="12" customHeight="1">
      <c r="A33" s="12" t="s">
        <v>29</v>
      </c>
      <c r="B33" s="10"/>
      <c r="C33" s="8"/>
    </row>
    <row r="34" spans="1:3" ht="12" customHeight="1">
      <c r="A34" s="12" t="s">
        <v>30</v>
      </c>
      <c r="B34" s="10"/>
      <c r="C34" s="8"/>
    </row>
    <row r="35" spans="1:3" ht="12" customHeight="1">
      <c r="A35" s="12" t="s">
        <v>31</v>
      </c>
      <c r="B35" s="10"/>
      <c r="C35" s="8"/>
    </row>
    <row r="36" spans="1:3" ht="12" customHeight="1">
      <c r="B36" s="12"/>
    </row>
    <row r="37" spans="1:3" ht="12" customHeight="1">
      <c r="A37" s="11" t="s">
        <v>32</v>
      </c>
      <c r="B37" s="12"/>
    </row>
    <row r="38" spans="1:3" ht="12" customHeight="1">
      <c r="A38" s="12" t="s">
        <v>24</v>
      </c>
      <c r="B38" s="10"/>
    </row>
    <row r="39" spans="1:3" ht="12" customHeight="1">
      <c r="A39" s="12" t="s">
        <v>20</v>
      </c>
      <c r="B39" s="10"/>
    </row>
    <row r="40" spans="1:3" ht="12" customHeight="1">
      <c r="A40" s="12" t="s">
        <v>25</v>
      </c>
      <c r="B40" s="10"/>
    </row>
    <row r="41" spans="1:3" ht="12" customHeight="1">
      <c r="A41" s="12" t="s">
        <v>26</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dimension ref="A1:D30"/>
  <sheetViews>
    <sheetView topLeftCell="B3" zoomScale="75" workbookViewId="0">
      <selection activeCell="B10" sqref="B10"/>
    </sheetView>
  </sheetViews>
  <sheetFormatPr defaultColWidth="8.6640625" defaultRowHeight="12.75"/>
  <cols>
    <col min="1" max="1" width="6.1640625" style="1" hidden="1" customWidth="1"/>
    <col min="2" max="2" width="174.5" style="1" customWidth="1"/>
    <col min="3" max="3" width="6.83203125" style="1" customWidth="1"/>
    <col min="4" max="16384" width="8.6640625" style="1"/>
  </cols>
  <sheetData>
    <row r="1" spans="1:3" ht="18">
      <c r="A1" s="2"/>
      <c r="B1" s="108" t="s">
        <v>0</v>
      </c>
      <c r="C1" s="107"/>
    </row>
    <row r="2" spans="1:3" ht="18.75">
      <c r="A2" s="2"/>
      <c r="B2" s="109" t="s">
        <v>85</v>
      </c>
      <c r="C2" s="107"/>
    </row>
    <row r="3" spans="1:3" ht="18">
      <c r="A3" s="2"/>
      <c r="B3" s="110" t="s">
        <v>83</v>
      </c>
      <c r="C3" s="107"/>
    </row>
    <row r="4" spans="1:3" ht="15.75">
      <c r="A4" s="2"/>
      <c r="B4" s="111"/>
      <c r="C4" s="107"/>
    </row>
    <row r="5" spans="1:3" ht="15.75">
      <c r="A5" s="2"/>
      <c r="B5" s="112" t="s">
        <v>1</v>
      </c>
      <c r="C5" s="107"/>
    </row>
    <row r="6" spans="1:3" ht="37.5" customHeight="1">
      <c r="A6" s="2"/>
      <c r="B6" s="113" t="s">
        <v>2</v>
      </c>
      <c r="C6" s="107"/>
    </row>
    <row r="7" spans="1:3" ht="15.75" customHeight="1">
      <c r="A7" s="2"/>
      <c r="B7" s="113" t="s">
        <v>3</v>
      </c>
      <c r="C7" s="107"/>
    </row>
    <row r="8" spans="1:3" ht="15.75" customHeight="1">
      <c r="A8" s="2"/>
      <c r="B8" s="113" t="s">
        <v>0</v>
      </c>
      <c r="C8" s="107"/>
    </row>
    <row r="9" spans="1:3" ht="15.75" customHeight="1">
      <c r="A9" s="2"/>
      <c r="B9" s="113" t="s">
        <v>4</v>
      </c>
      <c r="C9" s="107"/>
    </row>
    <row r="10" spans="1:3" ht="15.75" customHeight="1">
      <c r="A10" s="2"/>
      <c r="B10" s="113" t="s">
        <v>5</v>
      </c>
      <c r="C10" s="107"/>
    </row>
    <row r="11" spans="1:3" ht="27.75" customHeight="1">
      <c r="A11" s="2"/>
      <c r="B11" s="114" t="s">
        <v>76</v>
      </c>
      <c r="C11" s="107"/>
    </row>
    <row r="12" spans="1:3" ht="27.75" customHeight="1">
      <c r="A12" s="2"/>
      <c r="B12" s="121" t="s">
        <v>77</v>
      </c>
      <c r="C12" s="107"/>
    </row>
    <row r="13" spans="1:3" ht="30" customHeight="1">
      <c r="A13" s="2"/>
      <c r="B13" s="115" t="s">
        <v>93</v>
      </c>
      <c r="C13" s="107"/>
    </row>
    <row r="14" spans="1:3" ht="53.25" customHeight="1">
      <c r="A14" s="2"/>
      <c r="B14" s="113" t="s">
        <v>95</v>
      </c>
      <c r="C14" s="107"/>
    </row>
    <row r="15" spans="1:3">
      <c r="A15" s="116"/>
      <c r="B15" s="116"/>
      <c r="C15" s="107"/>
    </row>
    <row r="16" spans="1:3" ht="15.75">
      <c r="A16" s="116"/>
      <c r="B16" s="112" t="s">
        <v>75</v>
      </c>
      <c r="C16" s="107"/>
    </row>
    <row r="17" spans="1:4" ht="102" customHeight="1">
      <c r="A17" s="2"/>
      <c r="B17" s="117" t="s">
        <v>94</v>
      </c>
    </row>
    <row r="18" spans="1:4" ht="68.25" customHeight="1">
      <c r="B18" s="117" t="s">
        <v>86</v>
      </c>
    </row>
    <row r="19" spans="1:4" ht="141.75" customHeight="1">
      <c r="B19" s="117" t="s">
        <v>88</v>
      </c>
    </row>
    <row r="20" spans="1:4" ht="143.25" customHeight="1">
      <c r="B20" s="117" t="s">
        <v>89</v>
      </c>
    </row>
    <row r="21" spans="1:4" ht="96.75" customHeight="1">
      <c r="B21" s="117" t="s">
        <v>81</v>
      </c>
    </row>
    <row r="22" spans="1:4" ht="49.5" customHeight="1">
      <c r="B22" s="117" t="s">
        <v>80</v>
      </c>
    </row>
    <row r="23" spans="1:4" s="122" customFormat="1" ht="43.5" customHeight="1">
      <c r="B23" s="123" t="s">
        <v>72</v>
      </c>
    </row>
    <row r="24" spans="1:4" ht="72.75" customHeight="1">
      <c r="B24" s="117" t="s">
        <v>73</v>
      </c>
    </row>
    <row r="25" spans="1:4" ht="27.75" customHeight="1">
      <c r="B25" s="118" t="s">
        <v>96</v>
      </c>
    </row>
    <row r="26" spans="1:4" ht="112.5" customHeight="1">
      <c r="B26" s="119" t="s">
        <v>97</v>
      </c>
    </row>
    <row r="27" spans="1:4" ht="22.5" customHeight="1">
      <c r="B27" s="118" t="s">
        <v>74</v>
      </c>
    </row>
    <row r="28" spans="1:4" ht="109.5" customHeight="1">
      <c r="B28" s="120" t="s">
        <v>68</v>
      </c>
    </row>
    <row r="29" spans="1:4">
      <c r="C29" s="3"/>
      <c r="D29" s="3"/>
    </row>
    <row r="30" spans="1:4">
      <c r="C30" s="3"/>
      <c r="D30" s="3"/>
    </row>
  </sheetData>
  <hyperlinks>
    <hyperlink ref="B12"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M70"/>
  <sheetViews>
    <sheetView tabSelected="1" zoomScale="80" zoomScaleNormal="80" workbookViewId="0"/>
  </sheetViews>
  <sheetFormatPr defaultRowHeight="11.25"/>
  <cols>
    <col min="1" max="1" width="4.5" customWidth="1"/>
    <col min="4" max="5" width="18" customWidth="1"/>
    <col min="9" max="9" width="12.5" customWidth="1"/>
    <col min="10" max="10" width="12.6640625" customWidth="1"/>
    <col min="11" max="11" width="5.6640625" customWidth="1"/>
    <col min="12" max="13" width="12.5" customWidth="1"/>
  </cols>
  <sheetData>
    <row r="1" spans="1:13" ht="12.75">
      <c r="A1" s="39"/>
      <c r="B1" s="38"/>
      <c r="C1" s="38"/>
      <c r="D1" s="38"/>
      <c r="E1" s="40"/>
      <c r="F1" s="40"/>
      <c r="G1" s="40"/>
      <c r="H1" s="40"/>
      <c r="I1" s="40"/>
      <c r="J1" s="40"/>
      <c r="K1" s="40"/>
      <c r="L1" s="40"/>
    </row>
    <row r="2" spans="1:13" ht="15.75">
      <c r="A2" s="39"/>
      <c r="B2" s="124" t="s">
        <v>87</v>
      </c>
      <c r="C2" s="124"/>
      <c r="D2" s="124"/>
      <c r="E2" s="124"/>
      <c r="F2" s="124"/>
      <c r="G2" s="124"/>
      <c r="H2" s="124"/>
      <c r="I2" s="124"/>
      <c r="J2" s="124"/>
      <c r="K2" s="124"/>
      <c r="L2" s="124"/>
      <c r="M2" s="124"/>
    </row>
    <row r="3" spans="1:13" ht="12.75">
      <c r="A3" s="39"/>
      <c r="B3" s="125" t="str">
        <f>+coname</f>
        <v>Company Name</v>
      </c>
      <c r="C3" s="125"/>
      <c r="D3" s="125"/>
      <c r="E3" s="125"/>
      <c r="F3" s="125"/>
      <c r="G3" s="125"/>
      <c r="H3" s="125"/>
      <c r="I3" s="125"/>
      <c r="J3" s="125"/>
      <c r="K3" s="125"/>
      <c r="L3" s="125"/>
      <c r="M3" s="125"/>
    </row>
    <row r="4" spans="1:13" ht="12.75">
      <c r="A4" s="39"/>
      <c r="B4" s="38"/>
      <c r="C4" s="38"/>
      <c r="D4" s="38"/>
      <c r="E4" s="38"/>
      <c r="F4" s="38"/>
      <c r="G4" s="38"/>
      <c r="H4" s="38"/>
      <c r="I4" s="38"/>
      <c r="J4" s="38"/>
      <c r="K4" s="38"/>
      <c r="L4" s="38"/>
    </row>
    <row r="5" spans="1:13" ht="12.75">
      <c r="A5" s="41"/>
      <c r="B5" s="55" t="s">
        <v>67</v>
      </c>
      <c r="C5" s="55"/>
      <c r="D5" s="41"/>
      <c r="E5" s="42"/>
      <c r="F5" s="43"/>
      <c r="G5" s="43"/>
      <c r="H5" s="43"/>
      <c r="I5" s="43"/>
      <c r="J5" s="43"/>
      <c r="K5" s="43"/>
      <c r="L5" s="43"/>
    </row>
    <row r="6" spans="1:13" ht="12.75">
      <c r="A6" s="41"/>
      <c r="B6" s="130" t="s">
        <v>37</v>
      </c>
      <c r="C6" s="130"/>
      <c r="D6" s="130"/>
      <c r="E6" s="130"/>
      <c r="F6" s="130"/>
      <c r="G6" s="130"/>
      <c r="H6" s="130"/>
      <c r="I6" s="130"/>
      <c r="J6" s="130"/>
      <c r="K6" s="130"/>
      <c r="L6" s="130"/>
    </row>
    <row r="7" spans="1:13" ht="12.75">
      <c r="A7" s="41"/>
      <c r="B7" s="131" t="s">
        <v>47</v>
      </c>
      <c r="C7" s="131"/>
      <c r="D7" s="130"/>
      <c r="E7" s="130"/>
      <c r="F7" s="130"/>
      <c r="G7" s="130"/>
      <c r="H7" s="130"/>
      <c r="I7" s="130"/>
      <c r="J7" s="130"/>
      <c r="K7" s="130"/>
      <c r="L7" s="130"/>
    </row>
    <row r="8" spans="1:13" ht="12.75">
      <c r="A8" s="41"/>
      <c r="B8" s="131" t="s">
        <v>46</v>
      </c>
      <c r="C8" s="131"/>
      <c r="D8" s="130"/>
      <c r="E8" s="130"/>
      <c r="F8" s="130"/>
      <c r="G8" s="130"/>
      <c r="H8" s="130"/>
      <c r="I8" s="130"/>
      <c r="J8" s="130"/>
      <c r="K8" s="130"/>
      <c r="L8" s="130"/>
    </row>
    <row r="9" spans="1:13" ht="12.75">
      <c r="A9" s="44"/>
      <c r="B9" s="135" t="s">
        <v>38</v>
      </c>
      <c r="C9" s="135"/>
      <c r="D9" s="136"/>
      <c r="E9" s="136"/>
      <c r="F9" s="136"/>
      <c r="G9" s="136"/>
      <c r="H9" s="136"/>
      <c r="I9" s="136"/>
      <c r="J9" s="136"/>
      <c r="K9" s="136"/>
      <c r="L9" s="136"/>
    </row>
    <row r="10" spans="1:13" ht="44.25" customHeight="1" thickBot="1">
      <c r="A10" s="44"/>
      <c r="B10" s="134" t="s">
        <v>90</v>
      </c>
      <c r="C10" s="134"/>
      <c r="D10" s="134"/>
      <c r="E10" s="134"/>
      <c r="F10" s="134"/>
      <c r="G10" s="134"/>
      <c r="H10" s="134"/>
      <c r="I10" s="134"/>
      <c r="J10" s="134"/>
      <c r="K10" s="134"/>
      <c r="L10" s="134"/>
      <c r="M10" s="134"/>
    </row>
    <row r="11" spans="1:13" ht="30.75" customHeight="1" thickBot="1">
      <c r="A11" s="44"/>
      <c r="B11" s="126" t="s">
        <v>51</v>
      </c>
      <c r="C11" s="126"/>
      <c r="D11" s="126"/>
      <c r="E11" s="126"/>
      <c r="F11" s="126"/>
      <c r="G11" s="126"/>
      <c r="H11" s="126"/>
      <c r="I11" s="126"/>
      <c r="J11" s="126"/>
      <c r="K11" s="45"/>
      <c r="L11" s="137" t="s">
        <v>49</v>
      </c>
      <c r="M11" s="138"/>
    </row>
    <row r="12" spans="1:13" ht="40.5" customHeight="1" thickBot="1">
      <c r="A12" s="39"/>
      <c r="B12" s="56"/>
      <c r="C12" s="56"/>
      <c r="D12" s="132" t="s">
        <v>44</v>
      </c>
      <c r="E12" s="127" t="s">
        <v>48</v>
      </c>
      <c r="F12" s="128"/>
      <c r="G12" s="128"/>
      <c r="H12" s="128"/>
      <c r="I12" s="128"/>
      <c r="J12" s="129"/>
      <c r="K12" s="47"/>
      <c r="L12" s="62" t="s">
        <v>41</v>
      </c>
      <c r="M12" s="62" t="s">
        <v>45</v>
      </c>
    </row>
    <row r="13" spans="1:13" ht="57" thickBot="1">
      <c r="A13" s="48"/>
      <c r="B13" s="46" t="s">
        <v>54</v>
      </c>
      <c r="C13" s="46" t="s">
        <v>42</v>
      </c>
      <c r="D13" s="133"/>
      <c r="E13" s="57" t="s">
        <v>35</v>
      </c>
      <c r="F13" s="57" t="s">
        <v>53</v>
      </c>
      <c r="G13" s="58" t="s">
        <v>36</v>
      </c>
      <c r="H13" s="59" t="s">
        <v>39</v>
      </c>
      <c r="I13" s="59" t="s">
        <v>40</v>
      </c>
      <c r="J13" s="59" t="s">
        <v>50</v>
      </c>
      <c r="K13" s="60"/>
      <c r="L13" s="61" t="s">
        <v>43</v>
      </c>
      <c r="M13" s="61" t="s">
        <v>43</v>
      </c>
    </row>
    <row r="14" spans="1:13" ht="12.75">
      <c r="A14" s="49"/>
      <c r="B14" s="50" t="s">
        <v>55</v>
      </c>
      <c r="C14" s="50">
        <v>41426</v>
      </c>
      <c r="D14" s="54"/>
      <c r="E14" s="54"/>
      <c r="F14" s="54"/>
      <c r="G14" s="54">
        <f t="shared" ref="G14:G45" si="0">SUM(E14:F14)</f>
        <v>0</v>
      </c>
      <c r="H14" s="54">
        <f>+G14*0.025</f>
        <v>0</v>
      </c>
      <c r="I14" s="54">
        <f>+G14*0.005</f>
        <v>0</v>
      </c>
      <c r="J14" s="54">
        <f>SUM(G14:I14)</f>
        <v>0</v>
      </c>
      <c r="K14" s="51"/>
      <c r="L14" s="52"/>
      <c r="M14" s="52"/>
    </row>
    <row r="15" spans="1:13" ht="12.75">
      <c r="A15" s="49"/>
      <c r="B15" s="50" t="s">
        <v>55</v>
      </c>
      <c r="C15" s="50">
        <v>41456</v>
      </c>
      <c r="D15" s="54"/>
      <c r="E15" s="54"/>
      <c r="F15" s="54"/>
      <c r="G15" s="54">
        <f t="shared" si="0"/>
        <v>0</v>
      </c>
      <c r="H15" s="54">
        <f t="shared" ref="H15:H33" si="1">+G15*0.025</f>
        <v>0</v>
      </c>
      <c r="I15" s="54">
        <f t="shared" ref="I15:I32" si="2">+G15*0.005</f>
        <v>0</v>
      </c>
      <c r="J15" s="54">
        <f t="shared" ref="J15:J33" si="3">SUM(G15:I15)</f>
        <v>0</v>
      </c>
      <c r="K15" s="51"/>
      <c r="L15" s="52"/>
      <c r="M15" s="52"/>
    </row>
    <row r="16" spans="1:13" ht="12.75">
      <c r="A16" s="49"/>
      <c r="B16" s="50" t="s">
        <v>55</v>
      </c>
      <c r="C16" s="50">
        <v>41487</v>
      </c>
      <c r="D16" s="54"/>
      <c r="E16" s="54"/>
      <c r="F16" s="54"/>
      <c r="G16" s="54">
        <f t="shared" si="0"/>
        <v>0</v>
      </c>
      <c r="H16" s="54">
        <f t="shared" si="1"/>
        <v>0</v>
      </c>
      <c r="I16" s="54">
        <f t="shared" si="2"/>
        <v>0</v>
      </c>
      <c r="J16" s="54">
        <f t="shared" si="3"/>
        <v>0</v>
      </c>
      <c r="K16" s="51"/>
      <c r="L16" s="52"/>
      <c r="M16" s="52"/>
    </row>
    <row r="17" spans="1:13" ht="12.75">
      <c r="A17" s="49"/>
      <c r="B17" s="50" t="s">
        <v>55</v>
      </c>
      <c r="C17" s="50">
        <v>41518</v>
      </c>
      <c r="D17" s="54"/>
      <c r="E17" s="54"/>
      <c r="F17" s="54"/>
      <c r="G17" s="54">
        <f t="shared" si="0"/>
        <v>0</v>
      </c>
      <c r="H17" s="54">
        <f t="shared" si="1"/>
        <v>0</v>
      </c>
      <c r="I17" s="54">
        <f t="shared" si="2"/>
        <v>0</v>
      </c>
      <c r="J17" s="54">
        <f t="shared" si="3"/>
        <v>0</v>
      </c>
      <c r="K17" s="51"/>
      <c r="L17" s="52"/>
      <c r="M17" s="52"/>
    </row>
    <row r="18" spans="1:13" ht="12.75">
      <c r="A18" s="49"/>
      <c r="B18" s="50" t="s">
        <v>55</v>
      </c>
      <c r="C18" s="50">
        <v>41548</v>
      </c>
      <c r="D18" s="54"/>
      <c r="E18" s="54"/>
      <c r="F18" s="54"/>
      <c r="G18" s="54">
        <f t="shared" si="0"/>
        <v>0</v>
      </c>
      <c r="H18" s="54">
        <f t="shared" si="1"/>
        <v>0</v>
      </c>
      <c r="I18" s="54">
        <f t="shared" si="2"/>
        <v>0</v>
      </c>
      <c r="J18" s="54">
        <f t="shared" si="3"/>
        <v>0</v>
      </c>
      <c r="K18" s="51"/>
      <c r="L18" s="52"/>
      <c r="M18" s="52"/>
    </row>
    <row r="19" spans="1:13" ht="12.75">
      <c r="A19" s="49"/>
      <c r="B19" s="50" t="s">
        <v>55</v>
      </c>
      <c r="C19" s="50">
        <v>41579</v>
      </c>
      <c r="D19" s="54"/>
      <c r="E19" s="54"/>
      <c r="F19" s="54"/>
      <c r="G19" s="54">
        <f t="shared" si="0"/>
        <v>0</v>
      </c>
      <c r="H19" s="54">
        <f t="shared" si="1"/>
        <v>0</v>
      </c>
      <c r="I19" s="54">
        <f t="shared" si="2"/>
        <v>0</v>
      </c>
      <c r="J19" s="54">
        <f t="shared" si="3"/>
        <v>0</v>
      </c>
      <c r="K19" s="51"/>
      <c r="L19" s="52"/>
      <c r="M19" s="52"/>
    </row>
    <row r="20" spans="1:13" ht="12.75">
      <c r="A20" s="49"/>
      <c r="B20" s="50" t="s">
        <v>55</v>
      </c>
      <c r="C20" s="50">
        <v>41609</v>
      </c>
      <c r="D20" s="54"/>
      <c r="E20" s="54"/>
      <c r="F20" s="54"/>
      <c r="G20" s="54">
        <f t="shared" si="0"/>
        <v>0</v>
      </c>
      <c r="H20" s="54">
        <f t="shared" si="1"/>
        <v>0</v>
      </c>
      <c r="I20" s="54">
        <f t="shared" si="2"/>
        <v>0</v>
      </c>
      <c r="J20" s="54">
        <f t="shared" si="3"/>
        <v>0</v>
      </c>
      <c r="K20" s="51"/>
      <c r="L20" s="52"/>
      <c r="M20" s="52"/>
    </row>
    <row r="21" spans="1:13" ht="12.75">
      <c r="A21" s="49"/>
      <c r="B21" s="50" t="s">
        <v>55</v>
      </c>
      <c r="C21" s="50">
        <v>41640</v>
      </c>
      <c r="D21" s="54"/>
      <c r="E21" s="54"/>
      <c r="F21" s="54"/>
      <c r="G21" s="54">
        <f t="shared" si="0"/>
        <v>0</v>
      </c>
      <c r="H21" s="54">
        <f t="shared" si="1"/>
        <v>0</v>
      </c>
      <c r="I21" s="54">
        <f t="shared" si="2"/>
        <v>0</v>
      </c>
      <c r="J21" s="54">
        <f t="shared" si="3"/>
        <v>0</v>
      </c>
      <c r="K21" s="53"/>
      <c r="L21" s="52"/>
      <c r="M21" s="52"/>
    </row>
    <row r="22" spans="1:13" ht="12.75">
      <c r="A22" s="49"/>
      <c r="B22" s="50" t="s">
        <v>55</v>
      </c>
      <c r="C22" s="50">
        <v>41671</v>
      </c>
      <c r="D22" s="54"/>
      <c r="E22" s="54"/>
      <c r="F22" s="54"/>
      <c r="G22" s="54">
        <f t="shared" si="0"/>
        <v>0</v>
      </c>
      <c r="H22" s="54">
        <f t="shared" si="1"/>
        <v>0</v>
      </c>
      <c r="I22" s="54">
        <f t="shared" si="2"/>
        <v>0</v>
      </c>
      <c r="J22" s="54">
        <f t="shared" si="3"/>
        <v>0</v>
      </c>
      <c r="K22" s="53"/>
      <c r="L22" s="52"/>
      <c r="M22" s="52"/>
    </row>
    <row r="23" spans="1:13" ht="12.75">
      <c r="B23" s="50" t="s">
        <v>55</v>
      </c>
      <c r="C23" s="50">
        <v>41699</v>
      </c>
      <c r="D23" s="54"/>
      <c r="E23" s="54"/>
      <c r="F23" s="54"/>
      <c r="G23" s="54">
        <f t="shared" si="0"/>
        <v>0</v>
      </c>
      <c r="H23" s="54">
        <f t="shared" si="1"/>
        <v>0</v>
      </c>
      <c r="I23" s="54">
        <f t="shared" si="2"/>
        <v>0</v>
      </c>
      <c r="J23" s="54">
        <f t="shared" si="3"/>
        <v>0</v>
      </c>
      <c r="L23" s="52"/>
      <c r="M23" s="52"/>
    </row>
    <row r="24" spans="1:13" ht="12.75">
      <c r="B24" s="50" t="s">
        <v>55</v>
      </c>
      <c r="C24" s="50">
        <v>41730</v>
      </c>
      <c r="D24" s="54"/>
      <c r="E24" s="54"/>
      <c r="F24" s="54"/>
      <c r="G24" s="54">
        <f t="shared" si="0"/>
        <v>0</v>
      </c>
      <c r="H24" s="54">
        <f t="shared" si="1"/>
        <v>0</v>
      </c>
      <c r="I24" s="54">
        <f t="shared" si="2"/>
        <v>0</v>
      </c>
      <c r="J24" s="54">
        <f t="shared" si="3"/>
        <v>0</v>
      </c>
      <c r="L24" s="52"/>
      <c r="M24" s="52"/>
    </row>
    <row r="25" spans="1:13" ht="12.75">
      <c r="B25" s="50" t="s">
        <v>55</v>
      </c>
      <c r="C25" s="50">
        <v>41760</v>
      </c>
      <c r="D25" s="54"/>
      <c r="E25" s="54"/>
      <c r="F25" s="54"/>
      <c r="G25" s="54">
        <f t="shared" si="0"/>
        <v>0</v>
      </c>
      <c r="H25" s="54">
        <f t="shared" si="1"/>
        <v>0</v>
      </c>
      <c r="I25" s="54">
        <f t="shared" si="2"/>
        <v>0</v>
      </c>
      <c r="J25" s="54">
        <f t="shared" si="3"/>
        <v>0</v>
      </c>
      <c r="L25" s="52"/>
      <c r="M25" s="52"/>
    </row>
    <row r="26" spans="1:13" ht="12.75">
      <c r="B26" s="50" t="s">
        <v>55</v>
      </c>
      <c r="C26" s="50">
        <v>41791</v>
      </c>
      <c r="D26" s="54"/>
      <c r="E26" s="54"/>
      <c r="F26" s="54"/>
      <c r="G26" s="54">
        <f t="shared" si="0"/>
        <v>0</v>
      </c>
      <c r="H26" s="54">
        <f t="shared" si="1"/>
        <v>0</v>
      </c>
      <c r="I26" s="54">
        <f t="shared" si="2"/>
        <v>0</v>
      </c>
      <c r="J26" s="54">
        <f t="shared" si="3"/>
        <v>0</v>
      </c>
      <c r="L26" s="52"/>
      <c r="M26" s="52"/>
    </row>
    <row r="27" spans="1:13" ht="12.75">
      <c r="B27" s="50" t="s">
        <v>55</v>
      </c>
      <c r="C27" s="50">
        <v>41821</v>
      </c>
      <c r="D27" s="54"/>
      <c r="E27" s="54"/>
      <c r="F27" s="54"/>
      <c r="G27" s="54">
        <f t="shared" si="0"/>
        <v>0</v>
      </c>
      <c r="H27" s="54">
        <f t="shared" si="1"/>
        <v>0</v>
      </c>
      <c r="I27" s="54">
        <f t="shared" si="2"/>
        <v>0</v>
      </c>
      <c r="J27" s="54">
        <f t="shared" si="3"/>
        <v>0</v>
      </c>
      <c r="L27" s="52"/>
      <c r="M27" s="52"/>
    </row>
    <row r="28" spans="1:13" ht="12.75">
      <c r="B28" s="50" t="s">
        <v>55</v>
      </c>
      <c r="C28" s="50">
        <v>41852</v>
      </c>
      <c r="D28" s="54"/>
      <c r="E28" s="54"/>
      <c r="F28" s="54"/>
      <c r="G28" s="54">
        <f t="shared" si="0"/>
        <v>0</v>
      </c>
      <c r="H28" s="54">
        <f t="shared" si="1"/>
        <v>0</v>
      </c>
      <c r="I28" s="54">
        <f t="shared" si="2"/>
        <v>0</v>
      </c>
      <c r="J28" s="54">
        <f t="shared" si="3"/>
        <v>0</v>
      </c>
      <c r="L28" s="52"/>
      <c r="M28" s="52"/>
    </row>
    <row r="29" spans="1:13" ht="12.75">
      <c r="B29" s="50" t="s">
        <v>55</v>
      </c>
      <c r="C29" s="50">
        <v>41883</v>
      </c>
      <c r="D29" s="54"/>
      <c r="E29" s="54"/>
      <c r="F29" s="54"/>
      <c r="G29" s="54">
        <f t="shared" si="0"/>
        <v>0</v>
      </c>
      <c r="H29" s="54">
        <f t="shared" si="1"/>
        <v>0</v>
      </c>
      <c r="I29" s="54">
        <f t="shared" si="2"/>
        <v>0</v>
      </c>
      <c r="J29" s="54">
        <f t="shared" si="3"/>
        <v>0</v>
      </c>
      <c r="L29" s="52"/>
      <c r="M29" s="52"/>
    </row>
    <row r="30" spans="1:13" ht="12.75">
      <c r="B30" s="50" t="s">
        <v>55</v>
      </c>
      <c r="C30" s="50">
        <v>41913</v>
      </c>
      <c r="D30" s="54"/>
      <c r="E30" s="54"/>
      <c r="F30" s="54"/>
      <c r="G30" s="54">
        <f t="shared" si="0"/>
        <v>0</v>
      </c>
      <c r="H30" s="54">
        <f t="shared" si="1"/>
        <v>0</v>
      </c>
      <c r="I30" s="54">
        <f t="shared" si="2"/>
        <v>0</v>
      </c>
      <c r="J30" s="54">
        <f t="shared" si="3"/>
        <v>0</v>
      </c>
      <c r="L30" s="52"/>
      <c r="M30" s="52"/>
    </row>
    <row r="31" spans="1:13" ht="12.75">
      <c r="B31" s="50" t="s">
        <v>55</v>
      </c>
      <c r="C31" s="50">
        <v>41944</v>
      </c>
      <c r="D31" s="54"/>
      <c r="E31" s="54"/>
      <c r="F31" s="54"/>
      <c r="G31" s="54">
        <f t="shared" si="0"/>
        <v>0</v>
      </c>
      <c r="H31" s="54">
        <f t="shared" si="1"/>
        <v>0</v>
      </c>
      <c r="I31" s="54">
        <f t="shared" si="2"/>
        <v>0</v>
      </c>
      <c r="J31" s="54">
        <f t="shared" si="3"/>
        <v>0</v>
      </c>
      <c r="L31" s="52"/>
      <c r="M31" s="52"/>
    </row>
    <row r="32" spans="1:13" ht="12.75">
      <c r="B32" s="50" t="s">
        <v>55</v>
      </c>
      <c r="C32" s="50">
        <v>41974</v>
      </c>
      <c r="D32" s="54"/>
      <c r="E32" s="54"/>
      <c r="F32" s="54"/>
      <c r="G32" s="54">
        <f t="shared" si="0"/>
        <v>0</v>
      </c>
      <c r="H32" s="54">
        <f t="shared" si="1"/>
        <v>0</v>
      </c>
      <c r="I32" s="54">
        <f t="shared" si="2"/>
        <v>0</v>
      </c>
      <c r="J32" s="54">
        <f t="shared" si="3"/>
        <v>0</v>
      </c>
      <c r="L32" s="52"/>
      <c r="M32" s="52"/>
    </row>
    <row r="33" spans="2:13" ht="12.75">
      <c r="B33" s="50" t="s">
        <v>56</v>
      </c>
      <c r="C33" s="50">
        <v>41426</v>
      </c>
      <c r="D33" s="54"/>
      <c r="E33" s="54"/>
      <c r="F33" s="54"/>
      <c r="G33" s="54">
        <f t="shared" si="0"/>
        <v>0</v>
      </c>
      <c r="H33" s="54">
        <f t="shared" si="1"/>
        <v>0</v>
      </c>
      <c r="I33" s="54"/>
      <c r="J33" s="54">
        <f t="shared" si="3"/>
        <v>0</v>
      </c>
      <c r="K33" s="51"/>
      <c r="L33" s="52"/>
      <c r="M33" s="52"/>
    </row>
    <row r="34" spans="2:13" ht="12.75">
      <c r="B34" s="50" t="s">
        <v>56</v>
      </c>
      <c r="C34" s="50">
        <v>41456</v>
      </c>
      <c r="D34" s="54"/>
      <c r="E34" s="54"/>
      <c r="F34" s="54"/>
      <c r="G34" s="54">
        <f t="shared" si="0"/>
        <v>0</v>
      </c>
      <c r="H34" s="54">
        <f t="shared" ref="H34:H70" si="4">+G34*0.025</f>
        <v>0</v>
      </c>
      <c r="I34" s="54"/>
      <c r="J34" s="54">
        <f t="shared" ref="J34:J70" si="5">SUM(G34:I34)</f>
        <v>0</v>
      </c>
      <c r="K34" s="51"/>
      <c r="L34" s="52"/>
      <c r="M34" s="52"/>
    </row>
    <row r="35" spans="2:13" ht="12.75">
      <c r="B35" s="50" t="s">
        <v>56</v>
      </c>
      <c r="C35" s="50">
        <v>41487</v>
      </c>
      <c r="D35" s="54"/>
      <c r="E35" s="54"/>
      <c r="F35" s="54"/>
      <c r="G35" s="54">
        <f t="shared" si="0"/>
        <v>0</v>
      </c>
      <c r="H35" s="54">
        <f t="shared" si="4"/>
        <v>0</v>
      </c>
      <c r="I35" s="54"/>
      <c r="J35" s="54">
        <f t="shared" si="5"/>
        <v>0</v>
      </c>
      <c r="K35" s="51"/>
      <c r="L35" s="52"/>
      <c r="M35" s="52"/>
    </row>
    <row r="36" spans="2:13" ht="12.75">
      <c r="B36" s="50" t="s">
        <v>56</v>
      </c>
      <c r="C36" s="50">
        <v>41518</v>
      </c>
      <c r="D36" s="54"/>
      <c r="E36" s="54"/>
      <c r="F36" s="54"/>
      <c r="G36" s="54">
        <f t="shared" si="0"/>
        <v>0</v>
      </c>
      <c r="H36" s="54">
        <f t="shared" si="4"/>
        <v>0</v>
      </c>
      <c r="I36" s="54"/>
      <c r="J36" s="54">
        <f t="shared" si="5"/>
        <v>0</v>
      </c>
      <c r="K36" s="51"/>
      <c r="L36" s="52"/>
      <c r="M36" s="52"/>
    </row>
    <row r="37" spans="2:13" ht="12.75">
      <c r="B37" s="50" t="s">
        <v>56</v>
      </c>
      <c r="C37" s="50">
        <v>41548</v>
      </c>
      <c r="D37" s="54"/>
      <c r="E37" s="54"/>
      <c r="F37" s="54"/>
      <c r="G37" s="54">
        <f t="shared" si="0"/>
        <v>0</v>
      </c>
      <c r="H37" s="54">
        <f t="shared" si="4"/>
        <v>0</v>
      </c>
      <c r="I37" s="54"/>
      <c r="J37" s="54">
        <f t="shared" si="5"/>
        <v>0</v>
      </c>
      <c r="K37" s="51"/>
      <c r="L37" s="52"/>
      <c r="M37" s="52"/>
    </row>
    <row r="38" spans="2:13" ht="12.75">
      <c r="B38" s="50" t="s">
        <v>56</v>
      </c>
      <c r="C38" s="50">
        <v>41579</v>
      </c>
      <c r="D38" s="54"/>
      <c r="E38" s="54"/>
      <c r="F38" s="54"/>
      <c r="G38" s="54">
        <f t="shared" si="0"/>
        <v>0</v>
      </c>
      <c r="H38" s="54">
        <f t="shared" si="4"/>
        <v>0</v>
      </c>
      <c r="I38" s="54"/>
      <c r="J38" s="54">
        <f t="shared" si="5"/>
        <v>0</v>
      </c>
      <c r="K38" s="51"/>
      <c r="L38" s="52"/>
      <c r="M38" s="52"/>
    </row>
    <row r="39" spans="2:13" ht="12.75">
      <c r="B39" s="50" t="s">
        <v>56</v>
      </c>
      <c r="C39" s="50">
        <v>41609</v>
      </c>
      <c r="D39" s="54"/>
      <c r="E39" s="54"/>
      <c r="F39" s="54"/>
      <c r="G39" s="54">
        <f t="shared" si="0"/>
        <v>0</v>
      </c>
      <c r="H39" s="54">
        <f t="shared" si="4"/>
        <v>0</v>
      </c>
      <c r="I39" s="54"/>
      <c r="J39" s="54">
        <f t="shared" si="5"/>
        <v>0</v>
      </c>
      <c r="K39" s="51"/>
      <c r="L39" s="52"/>
      <c r="M39" s="52"/>
    </row>
    <row r="40" spans="2:13" ht="12.75">
      <c r="B40" s="50" t="s">
        <v>56</v>
      </c>
      <c r="C40" s="50">
        <v>41640</v>
      </c>
      <c r="D40" s="54"/>
      <c r="E40" s="54"/>
      <c r="F40" s="54"/>
      <c r="G40" s="54">
        <f t="shared" si="0"/>
        <v>0</v>
      </c>
      <c r="H40" s="54">
        <f t="shared" si="4"/>
        <v>0</v>
      </c>
      <c r="I40" s="54"/>
      <c r="J40" s="54">
        <f t="shared" si="5"/>
        <v>0</v>
      </c>
      <c r="K40" s="53"/>
      <c r="L40" s="52"/>
      <c r="M40" s="52"/>
    </row>
    <row r="41" spans="2:13" ht="12.75">
      <c r="B41" s="50" t="s">
        <v>56</v>
      </c>
      <c r="C41" s="50">
        <v>41671</v>
      </c>
      <c r="D41" s="54"/>
      <c r="E41" s="54"/>
      <c r="F41" s="54"/>
      <c r="G41" s="54">
        <f t="shared" si="0"/>
        <v>0</v>
      </c>
      <c r="H41" s="54">
        <f t="shared" si="4"/>
        <v>0</v>
      </c>
      <c r="I41" s="54"/>
      <c r="J41" s="54">
        <f t="shared" si="5"/>
        <v>0</v>
      </c>
      <c r="K41" s="53"/>
      <c r="L41" s="52"/>
      <c r="M41" s="52"/>
    </row>
    <row r="42" spans="2:13" ht="12.75">
      <c r="B42" s="50" t="s">
        <v>56</v>
      </c>
      <c r="C42" s="50">
        <v>41699</v>
      </c>
      <c r="D42" s="54"/>
      <c r="E42" s="54"/>
      <c r="F42" s="54"/>
      <c r="G42" s="54">
        <f t="shared" si="0"/>
        <v>0</v>
      </c>
      <c r="H42" s="54">
        <f t="shared" si="4"/>
        <v>0</v>
      </c>
      <c r="I42" s="54"/>
      <c r="J42" s="54">
        <f t="shared" si="5"/>
        <v>0</v>
      </c>
      <c r="L42" s="52"/>
      <c r="M42" s="52"/>
    </row>
    <row r="43" spans="2:13" ht="12.75">
      <c r="B43" s="50" t="s">
        <v>56</v>
      </c>
      <c r="C43" s="50">
        <v>41730</v>
      </c>
      <c r="D43" s="54"/>
      <c r="E43" s="54"/>
      <c r="F43" s="54"/>
      <c r="G43" s="54">
        <f t="shared" si="0"/>
        <v>0</v>
      </c>
      <c r="H43" s="54">
        <f t="shared" si="4"/>
        <v>0</v>
      </c>
      <c r="I43" s="54"/>
      <c r="J43" s="54">
        <f t="shared" si="5"/>
        <v>0</v>
      </c>
      <c r="L43" s="52"/>
      <c r="M43" s="52"/>
    </row>
    <row r="44" spans="2:13" ht="12.75">
      <c r="B44" s="50" t="s">
        <v>56</v>
      </c>
      <c r="C44" s="50">
        <v>41760</v>
      </c>
      <c r="D44" s="54"/>
      <c r="E44" s="54"/>
      <c r="F44" s="54"/>
      <c r="G44" s="54">
        <f t="shared" si="0"/>
        <v>0</v>
      </c>
      <c r="H44" s="54">
        <f t="shared" si="4"/>
        <v>0</v>
      </c>
      <c r="I44" s="54"/>
      <c r="J44" s="54">
        <f t="shared" si="5"/>
        <v>0</v>
      </c>
      <c r="L44" s="52"/>
      <c r="M44" s="52"/>
    </row>
    <row r="45" spans="2:13" ht="12.75">
      <c r="B45" s="50" t="s">
        <v>56</v>
      </c>
      <c r="C45" s="50">
        <v>41791</v>
      </c>
      <c r="D45" s="54"/>
      <c r="E45" s="54"/>
      <c r="F45" s="54"/>
      <c r="G45" s="54">
        <f t="shared" si="0"/>
        <v>0</v>
      </c>
      <c r="H45" s="54">
        <f t="shared" si="4"/>
        <v>0</v>
      </c>
      <c r="I45" s="54"/>
      <c r="J45" s="54">
        <f t="shared" si="5"/>
        <v>0</v>
      </c>
      <c r="L45" s="52"/>
      <c r="M45" s="52"/>
    </row>
    <row r="46" spans="2:13" ht="12.75">
      <c r="B46" s="50" t="s">
        <v>56</v>
      </c>
      <c r="C46" s="50">
        <v>41821</v>
      </c>
      <c r="D46" s="54"/>
      <c r="E46" s="54"/>
      <c r="F46" s="54"/>
      <c r="G46" s="54">
        <f t="shared" ref="G46:G70" si="6">SUM(E46:F46)</f>
        <v>0</v>
      </c>
      <c r="H46" s="54">
        <f t="shared" si="4"/>
        <v>0</v>
      </c>
      <c r="I46" s="54"/>
      <c r="J46" s="54">
        <f t="shared" si="5"/>
        <v>0</v>
      </c>
      <c r="L46" s="52"/>
      <c r="M46" s="52"/>
    </row>
    <row r="47" spans="2:13" ht="12.75">
      <c r="B47" s="50" t="s">
        <v>56</v>
      </c>
      <c r="C47" s="50">
        <v>41852</v>
      </c>
      <c r="D47" s="54"/>
      <c r="E47" s="54"/>
      <c r="F47" s="54"/>
      <c r="G47" s="54">
        <f t="shared" si="6"/>
        <v>0</v>
      </c>
      <c r="H47" s="54">
        <f t="shared" si="4"/>
        <v>0</v>
      </c>
      <c r="I47" s="54"/>
      <c r="J47" s="54">
        <f t="shared" si="5"/>
        <v>0</v>
      </c>
      <c r="L47" s="52"/>
      <c r="M47" s="52"/>
    </row>
    <row r="48" spans="2:13" ht="12.75">
      <c r="B48" s="50" t="s">
        <v>56</v>
      </c>
      <c r="C48" s="50">
        <v>41883</v>
      </c>
      <c r="D48" s="54"/>
      <c r="E48" s="54"/>
      <c r="F48" s="54"/>
      <c r="G48" s="54">
        <f t="shared" si="6"/>
        <v>0</v>
      </c>
      <c r="H48" s="54">
        <f t="shared" si="4"/>
        <v>0</v>
      </c>
      <c r="I48" s="54"/>
      <c r="J48" s="54">
        <f t="shared" si="5"/>
        <v>0</v>
      </c>
      <c r="L48" s="52"/>
      <c r="M48" s="52"/>
    </row>
    <row r="49" spans="2:13" ht="12.75">
      <c r="B49" s="50" t="s">
        <v>56</v>
      </c>
      <c r="C49" s="50">
        <v>41913</v>
      </c>
      <c r="D49" s="54"/>
      <c r="E49" s="54"/>
      <c r="F49" s="54"/>
      <c r="G49" s="54">
        <f t="shared" si="6"/>
        <v>0</v>
      </c>
      <c r="H49" s="54">
        <f t="shared" si="4"/>
        <v>0</v>
      </c>
      <c r="I49" s="54"/>
      <c r="J49" s="54">
        <f t="shared" si="5"/>
        <v>0</v>
      </c>
      <c r="L49" s="52"/>
      <c r="M49" s="52"/>
    </row>
    <row r="50" spans="2:13" ht="12.75">
      <c r="B50" s="50" t="s">
        <v>56</v>
      </c>
      <c r="C50" s="50">
        <v>41944</v>
      </c>
      <c r="D50" s="54"/>
      <c r="E50" s="54"/>
      <c r="F50" s="54"/>
      <c r="G50" s="54">
        <f t="shared" si="6"/>
        <v>0</v>
      </c>
      <c r="H50" s="54">
        <f t="shared" si="4"/>
        <v>0</v>
      </c>
      <c r="I50" s="54"/>
      <c r="J50" s="54">
        <f t="shared" si="5"/>
        <v>0</v>
      </c>
      <c r="L50" s="52"/>
      <c r="M50" s="52"/>
    </row>
    <row r="51" spans="2:13" ht="12.75">
      <c r="B51" s="50" t="s">
        <v>56</v>
      </c>
      <c r="C51" s="50">
        <v>41974</v>
      </c>
      <c r="D51" s="54"/>
      <c r="E51" s="54"/>
      <c r="F51" s="54"/>
      <c r="G51" s="54">
        <f t="shared" si="6"/>
        <v>0</v>
      </c>
      <c r="H51" s="54">
        <f t="shared" si="4"/>
        <v>0</v>
      </c>
      <c r="I51" s="54"/>
      <c r="J51" s="54">
        <f t="shared" si="5"/>
        <v>0</v>
      </c>
      <c r="L51" s="52"/>
      <c r="M51" s="52"/>
    </row>
    <row r="52" spans="2:13" ht="12.75">
      <c r="B52" s="50" t="s">
        <v>57</v>
      </c>
      <c r="C52" s="50">
        <v>41426</v>
      </c>
      <c r="D52" s="54"/>
      <c r="E52" s="54"/>
      <c r="F52" s="54"/>
      <c r="G52" s="54">
        <f t="shared" si="6"/>
        <v>0</v>
      </c>
      <c r="H52" s="54">
        <f t="shared" si="4"/>
        <v>0</v>
      </c>
      <c r="I52" s="54"/>
      <c r="J52" s="54">
        <f t="shared" si="5"/>
        <v>0</v>
      </c>
      <c r="K52" s="51"/>
      <c r="L52" s="52"/>
      <c r="M52" s="52"/>
    </row>
    <row r="53" spans="2:13" ht="12.75">
      <c r="B53" s="50" t="s">
        <v>57</v>
      </c>
      <c r="C53" s="50">
        <v>41456</v>
      </c>
      <c r="D53" s="54"/>
      <c r="E53" s="54"/>
      <c r="F53" s="54"/>
      <c r="G53" s="54">
        <f t="shared" si="6"/>
        <v>0</v>
      </c>
      <c r="H53" s="54">
        <f t="shared" si="4"/>
        <v>0</v>
      </c>
      <c r="I53" s="54"/>
      <c r="J53" s="54">
        <f t="shared" si="5"/>
        <v>0</v>
      </c>
      <c r="K53" s="51"/>
      <c r="L53" s="52"/>
      <c r="M53" s="52"/>
    </row>
    <row r="54" spans="2:13" ht="12.75">
      <c r="B54" s="50" t="s">
        <v>57</v>
      </c>
      <c r="C54" s="50">
        <v>41487</v>
      </c>
      <c r="D54" s="54"/>
      <c r="E54" s="54"/>
      <c r="F54" s="54"/>
      <c r="G54" s="54">
        <f t="shared" si="6"/>
        <v>0</v>
      </c>
      <c r="H54" s="54">
        <f t="shared" si="4"/>
        <v>0</v>
      </c>
      <c r="I54" s="54"/>
      <c r="J54" s="54">
        <f t="shared" si="5"/>
        <v>0</v>
      </c>
      <c r="K54" s="51"/>
      <c r="L54" s="52"/>
      <c r="M54" s="52"/>
    </row>
    <row r="55" spans="2:13" ht="12.75">
      <c r="B55" s="50" t="s">
        <v>57</v>
      </c>
      <c r="C55" s="50">
        <v>41518</v>
      </c>
      <c r="D55" s="54"/>
      <c r="E55" s="54"/>
      <c r="F55" s="54"/>
      <c r="G55" s="54">
        <f t="shared" si="6"/>
        <v>0</v>
      </c>
      <c r="H55" s="54">
        <f t="shared" si="4"/>
        <v>0</v>
      </c>
      <c r="I55" s="54"/>
      <c r="J55" s="54">
        <f t="shared" si="5"/>
        <v>0</v>
      </c>
      <c r="K55" s="51"/>
      <c r="L55" s="52"/>
      <c r="M55" s="52"/>
    </row>
    <row r="56" spans="2:13" ht="12.75">
      <c r="B56" s="50" t="s">
        <v>57</v>
      </c>
      <c r="C56" s="50">
        <v>41548</v>
      </c>
      <c r="D56" s="54"/>
      <c r="E56" s="54"/>
      <c r="F56" s="54"/>
      <c r="G56" s="54">
        <f t="shared" si="6"/>
        <v>0</v>
      </c>
      <c r="H56" s="54">
        <f t="shared" si="4"/>
        <v>0</v>
      </c>
      <c r="I56" s="54"/>
      <c r="J56" s="54">
        <f t="shared" si="5"/>
        <v>0</v>
      </c>
      <c r="K56" s="51"/>
      <c r="L56" s="52"/>
      <c r="M56" s="52"/>
    </row>
    <row r="57" spans="2:13" ht="12.75">
      <c r="B57" s="50" t="s">
        <v>57</v>
      </c>
      <c r="C57" s="50">
        <v>41579</v>
      </c>
      <c r="D57" s="54"/>
      <c r="E57" s="54"/>
      <c r="F57" s="54"/>
      <c r="G57" s="54">
        <f t="shared" si="6"/>
        <v>0</v>
      </c>
      <c r="H57" s="54">
        <f t="shared" si="4"/>
        <v>0</v>
      </c>
      <c r="I57" s="54"/>
      <c r="J57" s="54">
        <f t="shared" si="5"/>
        <v>0</v>
      </c>
      <c r="K57" s="51"/>
      <c r="L57" s="52"/>
      <c r="M57" s="52"/>
    </row>
    <row r="58" spans="2:13" ht="12.75">
      <c r="B58" s="50" t="s">
        <v>57</v>
      </c>
      <c r="C58" s="50">
        <v>41609</v>
      </c>
      <c r="D58" s="54"/>
      <c r="E58" s="54"/>
      <c r="F58" s="54"/>
      <c r="G58" s="54">
        <f t="shared" si="6"/>
        <v>0</v>
      </c>
      <c r="H58" s="54">
        <f t="shared" si="4"/>
        <v>0</v>
      </c>
      <c r="I58" s="54"/>
      <c r="J58" s="54">
        <f t="shared" si="5"/>
        <v>0</v>
      </c>
      <c r="K58" s="51"/>
      <c r="L58" s="52"/>
      <c r="M58" s="52"/>
    </row>
    <row r="59" spans="2:13" ht="12.75">
      <c r="B59" s="50" t="s">
        <v>57</v>
      </c>
      <c r="C59" s="50">
        <v>41640</v>
      </c>
      <c r="D59" s="54"/>
      <c r="E59" s="54"/>
      <c r="F59" s="54"/>
      <c r="G59" s="54">
        <f t="shared" si="6"/>
        <v>0</v>
      </c>
      <c r="H59" s="54">
        <f t="shared" si="4"/>
        <v>0</v>
      </c>
      <c r="I59" s="54"/>
      <c r="J59" s="54">
        <f t="shared" si="5"/>
        <v>0</v>
      </c>
      <c r="K59" s="53"/>
      <c r="L59" s="52"/>
      <c r="M59" s="52"/>
    </row>
    <row r="60" spans="2:13" ht="12.75">
      <c r="B60" s="50" t="s">
        <v>57</v>
      </c>
      <c r="C60" s="50">
        <v>41671</v>
      </c>
      <c r="D60" s="54"/>
      <c r="E60" s="54"/>
      <c r="F60" s="54"/>
      <c r="G60" s="54">
        <f t="shared" si="6"/>
        <v>0</v>
      </c>
      <c r="H60" s="54">
        <f t="shared" si="4"/>
        <v>0</v>
      </c>
      <c r="I60" s="54"/>
      <c r="J60" s="54">
        <f t="shared" si="5"/>
        <v>0</v>
      </c>
      <c r="K60" s="53"/>
      <c r="L60" s="52"/>
      <c r="M60" s="52"/>
    </row>
    <row r="61" spans="2:13" ht="12.75">
      <c r="B61" s="50" t="s">
        <v>57</v>
      </c>
      <c r="C61" s="50">
        <v>41699</v>
      </c>
      <c r="D61" s="54"/>
      <c r="E61" s="54"/>
      <c r="F61" s="54"/>
      <c r="G61" s="54">
        <f t="shared" si="6"/>
        <v>0</v>
      </c>
      <c r="H61" s="54">
        <f t="shared" si="4"/>
        <v>0</v>
      </c>
      <c r="I61" s="54"/>
      <c r="J61" s="54">
        <f t="shared" si="5"/>
        <v>0</v>
      </c>
      <c r="L61" s="52"/>
      <c r="M61" s="52"/>
    </row>
    <row r="62" spans="2:13" ht="12.75">
      <c r="B62" s="50" t="s">
        <v>57</v>
      </c>
      <c r="C62" s="50">
        <v>41730</v>
      </c>
      <c r="D62" s="54"/>
      <c r="E62" s="54"/>
      <c r="F62" s="54"/>
      <c r="G62" s="54">
        <f t="shared" si="6"/>
        <v>0</v>
      </c>
      <c r="H62" s="54">
        <f t="shared" si="4"/>
        <v>0</v>
      </c>
      <c r="I62" s="54"/>
      <c r="J62" s="54">
        <f t="shared" si="5"/>
        <v>0</v>
      </c>
      <c r="L62" s="52"/>
      <c r="M62" s="52"/>
    </row>
    <row r="63" spans="2:13" ht="12.75">
      <c r="B63" s="50" t="s">
        <v>57</v>
      </c>
      <c r="C63" s="50">
        <v>41760</v>
      </c>
      <c r="D63" s="54"/>
      <c r="E63" s="54"/>
      <c r="F63" s="54"/>
      <c r="G63" s="54">
        <f t="shared" si="6"/>
        <v>0</v>
      </c>
      <c r="H63" s="54">
        <f t="shared" si="4"/>
        <v>0</v>
      </c>
      <c r="I63" s="54"/>
      <c r="J63" s="54">
        <f t="shared" si="5"/>
        <v>0</v>
      </c>
      <c r="L63" s="52"/>
      <c r="M63" s="52"/>
    </row>
    <row r="64" spans="2:13" ht="12.75">
      <c r="B64" s="50" t="s">
        <v>57</v>
      </c>
      <c r="C64" s="50">
        <v>41791</v>
      </c>
      <c r="D64" s="54"/>
      <c r="E64" s="54"/>
      <c r="F64" s="54"/>
      <c r="G64" s="54">
        <f t="shared" si="6"/>
        <v>0</v>
      </c>
      <c r="H64" s="54">
        <f t="shared" si="4"/>
        <v>0</v>
      </c>
      <c r="I64" s="54"/>
      <c r="J64" s="54">
        <f t="shared" si="5"/>
        <v>0</v>
      </c>
      <c r="L64" s="52"/>
      <c r="M64" s="52"/>
    </row>
    <row r="65" spans="2:13" ht="12.75">
      <c r="B65" s="50" t="s">
        <v>57</v>
      </c>
      <c r="C65" s="50">
        <v>41821</v>
      </c>
      <c r="D65" s="54"/>
      <c r="E65" s="54"/>
      <c r="F65" s="54"/>
      <c r="G65" s="54">
        <f t="shared" si="6"/>
        <v>0</v>
      </c>
      <c r="H65" s="54">
        <f t="shared" si="4"/>
        <v>0</v>
      </c>
      <c r="I65" s="54"/>
      <c r="J65" s="54">
        <f t="shared" si="5"/>
        <v>0</v>
      </c>
      <c r="L65" s="52"/>
      <c r="M65" s="52"/>
    </row>
    <row r="66" spans="2:13" ht="12.75">
      <c r="B66" s="50" t="s">
        <v>57</v>
      </c>
      <c r="C66" s="50">
        <v>41852</v>
      </c>
      <c r="D66" s="54"/>
      <c r="E66" s="54"/>
      <c r="F66" s="54"/>
      <c r="G66" s="54">
        <f t="shared" si="6"/>
        <v>0</v>
      </c>
      <c r="H66" s="54">
        <f t="shared" si="4"/>
        <v>0</v>
      </c>
      <c r="I66" s="54"/>
      <c r="J66" s="54">
        <f t="shared" si="5"/>
        <v>0</v>
      </c>
      <c r="L66" s="52"/>
      <c r="M66" s="52"/>
    </row>
    <row r="67" spans="2:13" ht="12.75">
      <c r="B67" s="50" t="s">
        <v>57</v>
      </c>
      <c r="C67" s="50">
        <v>41883</v>
      </c>
      <c r="D67" s="54"/>
      <c r="E67" s="54"/>
      <c r="F67" s="54"/>
      <c r="G67" s="54">
        <f t="shared" si="6"/>
        <v>0</v>
      </c>
      <c r="H67" s="54">
        <f t="shared" si="4"/>
        <v>0</v>
      </c>
      <c r="I67" s="54"/>
      <c r="J67" s="54">
        <f t="shared" si="5"/>
        <v>0</v>
      </c>
      <c r="L67" s="52"/>
      <c r="M67" s="52"/>
    </row>
    <row r="68" spans="2:13" ht="12.75">
      <c r="B68" s="50" t="s">
        <v>57</v>
      </c>
      <c r="C68" s="50">
        <v>41913</v>
      </c>
      <c r="D68" s="54"/>
      <c r="E68" s="54"/>
      <c r="F68" s="54"/>
      <c r="G68" s="54">
        <f t="shared" si="6"/>
        <v>0</v>
      </c>
      <c r="H68" s="54">
        <f t="shared" si="4"/>
        <v>0</v>
      </c>
      <c r="I68" s="54"/>
      <c r="J68" s="54">
        <f t="shared" si="5"/>
        <v>0</v>
      </c>
      <c r="L68" s="52"/>
      <c r="M68" s="52"/>
    </row>
    <row r="69" spans="2:13" ht="12.75">
      <c r="B69" s="50" t="s">
        <v>57</v>
      </c>
      <c r="C69" s="50">
        <v>41944</v>
      </c>
      <c r="D69" s="54"/>
      <c r="E69" s="54"/>
      <c r="F69" s="54"/>
      <c r="G69" s="54">
        <f t="shared" si="6"/>
        <v>0</v>
      </c>
      <c r="H69" s="54">
        <f t="shared" si="4"/>
        <v>0</v>
      </c>
      <c r="I69" s="54"/>
      <c r="J69" s="54">
        <f t="shared" si="5"/>
        <v>0</v>
      </c>
      <c r="L69" s="52"/>
      <c r="M69" s="52"/>
    </row>
    <row r="70" spans="2:13" ht="12.75">
      <c r="B70" s="50" t="s">
        <v>57</v>
      </c>
      <c r="C70" s="50">
        <v>41974</v>
      </c>
      <c r="D70" s="54"/>
      <c r="E70" s="54"/>
      <c r="F70" s="54"/>
      <c r="G70" s="54">
        <f t="shared" si="6"/>
        <v>0</v>
      </c>
      <c r="H70" s="54">
        <f t="shared" si="4"/>
        <v>0</v>
      </c>
      <c r="I70" s="54"/>
      <c r="J70" s="54">
        <f t="shared" si="5"/>
        <v>0</v>
      </c>
      <c r="L70" s="52"/>
      <c r="M70" s="52"/>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66"/>
  <sheetViews>
    <sheetView workbookViewId="0">
      <selection activeCell="B3" sqref="B3:G3"/>
    </sheetView>
  </sheetViews>
  <sheetFormatPr defaultColWidth="17.83203125" defaultRowHeight="11.25"/>
  <cols>
    <col min="1" max="1" width="2.1640625" style="18" customWidth="1"/>
    <col min="2" max="3" width="14" style="18" customWidth="1"/>
    <col min="4" max="4" width="15.33203125" style="18" customWidth="1"/>
    <col min="5" max="5" width="21.1640625" style="18" customWidth="1"/>
    <col min="6" max="6" width="15.33203125" style="18" customWidth="1"/>
    <col min="7" max="16384" width="17.83203125" style="18"/>
  </cols>
  <sheetData>
    <row r="1" spans="1:7" s="21" customFormat="1" ht="15">
      <c r="B1" s="38"/>
      <c r="C1" s="38"/>
      <c r="D1" s="38"/>
      <c r="E1" s="38"/>
      <c r="F1" s="40"/>
      <c r="G1" s="40"/>
    </row>
    <row r="2" spans="1:7" s="22" customFormat="1" ht="15.75">
      <c r="B2" s="124" t="s">
        <v>52</v>
      </c>
      <c r="C2" s="124"/>
      <c r="D2" s="124"/>
      <c r="E2" s="124"/>
      <c r="F2" s="124"/>
      <c r="G2" s="124"/>
    </row>
    <row r="3" spans="1:7" s="22" customFormat="1" ht="12.75">
      <c r="B3" s="125" t="str">
        <f>+coname</f>
        <v>Company Name</v>
      </c>
      <c r="C3" s="125"/>
      <c r="D3" s="125"/>
      <c r="E3" s="125"/>
      <c r="F3" s="125"/>
      <c r="G3" s="125"/>
    </row>
    <row r="4" spans="1:7">
      <c r="B4" s="139"/>
      <c r="C4" s="139"/>
      <c r="D4" s="139"/>
      <c r="E4" s="139"/>
      <c r="F4" s="139"/>
    </row>
    <row r="5" spans="1:7" s="25" customFormat="1" ht="12.75">
      <c r="A5" s="23"/>
      <c r="B5" s="23"/>
      <c r="C5" s="23"/>
      <c r="D5" s="24"/>
    </row>
    <row r="6" spans="1:7" s="25" customFormat="1" ht="22.5" customHeight="1">
      <c r="A6" s="23"/>
      <c r="B6" s="140" t="s">
        <v>66</v>
      </c>
      <c r="C6" s="140"/>
      <c r="D6" s="141"/>
      <c r="E6" s="141"/>
      <c r="F6" s="141"/>
    </row>
    <row r="7" spans="1:7" s="25" customFormat="1" ht="13.5" thickBot="1">
      <c r="A7" s="23"/>
      <c r="B7" s="26"/>
      <c r="C7" s="26"/>
      <c r="D7" s="26"/>
      <c r="E7" s="26"/>
      <c r="F7" s="26"/>
    </row>
    <row r="8" spans="1:7" s="20" customFormat="1" ht="13.5" thickBot="1">
      <c r="B8" s="19"/>
      <c r="C8" s="19"/>
      <c r="D8" s="142" t="s">
        <v>33</v>
      </c>
      <c r="E8" s="143"/>
      <c r="F8" s="144"/>
    </row>
    <row r="9" spans="1:7" s="27" customFormat="1" ht="13.5" thickBot="1">
      <c r="B9" s="46" t="s">
        <v>54</v>
      </c>
      <c r="C9" s="28" t="s">
        <v>34</v>
      </c>
      <c r="D9" s="29" t="s">
        <v>35</v>
      </c>
      <c r="E9" s="30" t="s">
        <v>53</v>
      </c>
      <c r="F9" s="31" t="s">
        <v>36</v>
      </c>
    </row>
    <row r="10" spans="1:7" s="27" customFormat="1" ht="12.75">
      <c r="B10" s="50" t="s">
        <v>55</v>
      </c>
      <c r="C10" s="32">
        <v>41426</v>
      </c>
      <c r="D10" s="33"/>
      <c r="E10" s="33"/>
      <c r="F10" s="34">
        <f t="shared" ref="F10:F41" si="0">SUM(D10:E10)</f>
        <v>0</v>
      </c>
    </row>
    <row r="11" spans="1:7" s="27" customFormat="1" ht="12.75">
      <c r="B11" s="50" t="s">
        <v>55</v>
      </c>
      <c r="C11" s="32">
        <v>41456</v>
      </c>
      <c r="D11" s="33"/>
      <c r="E11" s="33"/>
      <c r="F11" s="34">
        <f t="shared" si="0"/>
        <v>0</v>
      </c>
    </row>
    <row r="12" spans="1:7" s="27" customFormat="1" ht="12.75">
      <c r="B12" s="50" t="s">
        <v>55</v>
      </c>
      <c r="C12" s="32">
        <v>41487</v>
      </c>
      <c r="D12" s="33"/>
      <c r="E12" s="33"/>
      <c r="F12" s="34">
        <f t="shared" si="0"/>
        <v>0</v>
      </c>
    </row>
    <row r="13" spans="1:7" s="27" customFormat="1" ht="12.75">
      <c r="B13" s="50" t="s">
        <v>55</v>
      </c>
      <c r="C13" s="32">
        <v>41518</v>
      </c>
      <c r="D13" s="33"/>
      <c r="E13" s="33"/>
      <c r="F13" s="34">
        <f t="shared" si="0"/>
        <v>0</v>
      </c>
    </row>
    <row r="14" spans="1:7" s="27" customFormat="1" ht="12.75">
      <c r="B14" s="50" t="s">
        <v>55</v>
      </c>
      <c r="C14" s="32">
        <v>41548</v>
      </c>
      <c r="D14" s="33"/>
      <c r="E14" s="33"/>
      <c r="F14" s="34">
        <f t="shared" si="0"/>
        <v>0</v>
      </c>
    </row>
    <row r="15" spans="1:7" s="27" customFormat="1" ht="12.75">
      <c r="B15" s="50" t="s">
        <v>55</v>
      </c>
      <c r="C15" s="32">
        <v>41579</v>
      </c>
      <c r="D15" s="33"/>
      <c r="E15" s="33"/>
      <c r="F15" s="34">
        <f t="shared" si="0"/>
        <v>0</v>
      </c>
    </row>
    <row r="16" spans="1:7" s="27" customFormat="1" ht="12.75">
      <c r="B16" s="50" t="s">
        <v>55</v>
      </c>
      <c r="C16" s="32">
        <v>41609</v>
      </c>
      <c r="D16" s="33"/>
      <c r="E16" s="33"/>
      <c r="F16" s="34">
        <f t="shared" si="0"/>
        <v>0</v>
      </c>
    </row>
    <row r="17" spans="2:6" s="20" customFormat="1" ht="12.75">
      <c r="B17" s="50" t="s">
        <v>55</v>
      </c>
      <c r="C17" s="32">
        <v>41640</v>
      </c>
      <c r="D17" s="33"/>
      <c r="E17" s="33"/>
      <c r="F17" s="34">
        <f t="shared" si="0"/>
        <v>0</v>
      </c>
    </row>
    <row r="18" spans="2:6" s="20" customFormat="1" ht="12.75">
      <c r="B18" s="50" t="s">
        <v>55</v>
      </c>
      <c r="C18" s="32">
        <v>41671</v>
      </c>
      <c r="D18" s="33"/>
      <c r="E18" s="33"/>
      <c r="F18" s="34">
        <f t="shared" si="0"/>
        <v>0</v>
      </c>
    </row>
    <row r="19" spans="2:6" s="20" customFormat="1" ht="12.75">
      <c r="B19" s="50" t="s">
        <v>55</v>
      </c>
      <c r="C19" s="32">
        <v>41699</v>
      </c>
      <c r="D19" s="33"/>
      <c r="E19" s="33"/>
      <c r="F19" s="34">
        <f t="shared" si="0"/>
        <v>0</v>
      </c>
    </row>
    <row r="20" spans="2:6" s="20" customFormat="1" ht="12.75">
      <c r="B20" s="50" t="s">
        <v>55</v>
      </c>
      <c r="C20" s="32">
        <v>41730</v>
      </c>
      <c r="D20" s="33"/>
      <c r="E20" s="33"/>
      <c r="F20" s="34">
        <f t="shared" si="0"/>
        <v>0</v>
      </c>
    </row>
    <row r="21" spans="2:6" s="20" customFormat="1" ht="12.75">
      <c r="B21" s="50" t="s">
        <v>55</v>
      </c>
      <c r="C21" s="32">
        <v>41760</v>
      </c>
      <c r="D21" s="33"/>
      <c r="E21" s="33"/>
      <c r="F21" s="34">
        <f t="shared" si="0"/>
        <v>0</v>
      </c>
    </row>
    <row r="22" spans="2:6" s="20" customFormat="1" ht="12.75">
      <c r="B22" s="50" t="s">
        <v>55</v>
      </c>
      <c r="C22" s="32">
        <v>41791</v>
      </c>
      <c r="D22" s="33"/>
      <c r="E22" s="33"/>
      <c r="F22" s="34">
        <f t="shared" si="0"/>
        <v>0</v>
      </c>
    </row>
    <row r="23" spans="2:6" s="20" customFormat="1" ht="12.75">
      <c r="B23" s="50" t="s">
        <v>55</v>
      </c>
      <c r="C23" s="32">
        <v>41821</v>
      </c>
      <c r="D23" s="33"/>
      <c r="E23" s="33"/>
      <c r="F23" s="34">
        <f t="shared" si="0"/>
        <v>0</v>
      </c>
    </row>
    <row r="24" spans="2:6" s="20" customFormat="1" ht="12.75">
      <c r="B24" s="50" t="s">
        <v>55</v>
      </c>
      <c r="C24" s="32">
        <v>41852</v>
      </c>
      <c r="D24" s="33"/>
      <c r="E24" s="33"/>
      <c r="F24" s="34">
        <f t="shared" si="0"/>
        <v>0</v>
      </c>
    </row>
    <row r="25" spans="2:6" s="20" customFormat="1" ht="12.75">
      <c r="B25" s="50" t="s">
        <v>55</v>
      </c>
      <c r="C25" s="32">
        <v>41883</v>
      </c>
      <c r="D25" s="33"/>
      <c r="E25" s="33"/>
      <c r="F25" s="34">
        <f t="shared" si="0"/>
        <v>0</v>
      </c>
    </row>
    <row r="26" spans="2:6" s="20" customFormat="1" ht="12.75">
      <c r="B26" s="50" t="s">
        <v>55</v>
      </c>
      <c r="C26" s="32">
        <v>41913</v>
      </c>
      <c r="D26" s="33"/>
      <c r="E26" s="33"/>
      <c r="F26" s="34">
        <f t="shared" si="0"/>
        <v>0</v>
      </c>
    </row>
    <row r="27" spans="2:6" s="20" customFormat="1" ht="12.75">
      <c r="B27" s="50" t="s">
        <v>55</v>
      </c>
      <c r="C27" s="32">
        <v>41944</v>
      </c>
      <c r="D27" s="33"/>
      <c r="E27" s="33"/>
      <c r="F27" s="34">
        <f t="shared" si="0"/>
        <v>0</v>
      </c>
    </row>
    <row r="28" spans="2:6" ht="13.5" thickBot="1">
      <c r="B28" s="50" t="s">
        <v>55</v>
      </c>
      <c r="C28" s="32">
        <v>41974</v>
      </c>
      <c r="D28" s="35"/>
      <c r="E28" s="36"/>
      <c r="F28" s="37">
        <f t="shared" si="0"/>
        <v>0</v>
      </c>
    </row>
    <row r="29" spans="2:6" ht="12.75">
      <c r="B29" s="50" t="s">
        <v>56</v>
      </c>
      <c r="C29" s="32">
        <v>41426</v>
      </c>
      <c r="D29" s="33"/>
      <c r="E29" s="33"/>
      <c r="F29" s="34">
        <f t="shared" si="0"/>
        <v>0</v>
      </c>
    </row>
    <row r="30" spans="2:6" ht="12.75">
      <c r="B30" s="50" t="s">
        <v>56</v>
      </c>
      <c r="C30" s="32">
        <v>41456</v>
      </c>
      <c r="D30" s="33"/>
      <c r="E30" s="33"/>
      <c r="F30" s="34">
        <f t="shared" si="0"/>
        <v>0</v>
      </c>
    </row>
    <row r="31" spans="2:6" ht="12.75">
      <c r="B31" s="50" t="s">
        <v>56</v>
      </c>
      <c r="C31" s="32">
        <v>41487</v>
      </c>
      <c r="D31" s="33"/>
      <c r="E31" s="33"/>
      <c r="F31" s="34">
        <f t="shared" si="0"/>
        <v>0</v>
      </c>
    </row>
    <row r="32" spans="2:6" ht="12.75">
      <c r="B32" s="50" t="s">
        <v>56</v>
      </c>
      <c r="C32" s="32">
        <v>41518</v>
      </c>
      <c r="D32" s="33"/>
      <c r="E32" s="33"/>
      <c r="F32" s="34">
        <f t="shared" si="0"/>
        <v>0</v>
      </c>
    </row>
    <row r="33" spans="2:6" ht="12.75">
      <c r="B33" s="50" t="s">
        <v>56</v>
      </c>
      <c r="C33" s="32">
        <v>41548</v>
      </c>
      <c r="D33" s="33"/>
      <c r="E33" s="33"/>
      <c r="F33" s="34">
        <f t="shared" si="0"/>
        <v>0</v>
      </c>
    </row>
    <row r="34" spans="2:6" ht="12.75">
      <c r="B34" s="50" t="s">
        <v>56</v>
      </c>
      <c r="C34" s="32">
        <v>41579</v>
      </c>
      <c r="D34" s="33"/>
      <c r="E34" s="33"/>
      <c r="F34" s="34">
        <f t="shared" si="0"/>
        <v>0</v>
      </c>
    </row>
    <row r="35" spans="2:6" ht="12.75">
      <c r="B35" s="50" t="s">
        <v>56</v>
      </c>
      <c r="C35" s="32">
        <v>41609</v>
      </c>
      <c r="D35" s="33"/>
      <c r="E35" s="33"/>
      <c r="F35" s="34">
        <f t="shared" si="0"/>
        <v>0</v>
      </c>
    </row>
    <row r="36" spans="2:6" ht="12.75">
      <c r="B36" s="50" t="s">
        <v>56</v>
      </c>
      <c r="C36" s="32">
        <v>41640</v>
      </c>
      <c r="D36" s="33"/>
      <c r="E36" s="33"/>
      <c r="F36" s="34">
        <f t="shared" si="0"/>
        <v>0</v>
      </c>
    </row>
    <row r="37" spans="2:6" ht="12.75">
      <c r="B37" s="50" t="s">
        <v>56</v>
      </c>
      <c r="C37" s="32">
        <v>41671</v>
      </c>
      <c r="D37" s="33"/>
      <c r="E37" s="33"/>
      <c r="F37" s="34">
        <f t="shared" si="0"/>
        <v>0</v>
      </c>
    </row>
    <row r="38" spans="2:6" ht="12.75">
      <c r="B38" s="50" t="s">
        <v>56</v>
      </c>
      <c r="C38" s="32">
        <v>41699</v>
      </c>
      <c r="D38" s="33"/>
      <c r="E38" s="33"/>
      <c r="F38" s="34">
        <f t="shared" si="0"/>
        <v>0</v>
      </c>
    </row>
    <row r="39" spans="2:6" ht="12.75">
      <c r="B39" s="50" t="s">
        <v>56</v>
      </c>
      <c r="C39" s="32">
        <v>41730</v>
      </c>
      <c r="D39" s="33"/>
      <c r="E39" s="33"/>
      <c r="F39" s="34">
        <f t="shared" si="0"/>
        <v>0</v>
      </c>
    </row>
    <row r="40" spans="2:6" ht="12.75">
      <c r="B40" s="50" t="s">
        <v>56</v>
      </c>
      <c r="C40" s="32">
        <v>41760</v>
      </c>
      <c r="D40" s="33"/>
      <c r="E40" s="33"/>
      <c r="F40" s="34">
        <f t="shared" si="0"/>
        <v>0</v>
      </c>
    </row>
    <row r="41" spans="2:6" ht="12.75">
      <c r="B41" s="50" t="s">
        <v>56</v>
      </c>
      <c r="C41" s="32">
        <v>41791</v>
      </c>
      <c r="D41" s="33"/>
      <c r="E41" s="33"/>
      <c r="F41" s="34">
        <f t="shared" si="0"/>
        <v>0</v>
      </c>
    </row>
    <row r="42" spans="2:6" ht="12.75">
      <c r="B42" s="50" t="s">
        <v>56</v>
      </c>
      <c r="C42" s="32">
        <v>41821</v>
      </c>
      <c r="D42" s="33"/>
      <c r="E42" s="33"/>
      <c r="F42" s="34">
        <f t="shared" ref="F42:F66" si="1">SUM(D42:E42)</f>
        <v>0</v>
      </c>
    </row>
    <row r="43" spans="2:6" ht="12.75">
      <c r="B43" s="50" t="s">
        <v>56</v>
      </c>
      <c r="C43" s="32">
        <v>41852</v>
      </c>
      <c r="D43" s="33"/>
      <c r="E43" s="33"/>
      <c r="F43" s="34">
        <f t="shared" si="1"/>
        <v>0</v>
      </c>
    </row>
    <row r="44" spans="2:6" ht="12.75">
      <c r="B44" s="50" t="s">
        <v>56</v>
      </c>
      <c r="C44" s="32">
        <v>41883</v>
      </c>
      <c r="D44" s="33"/>
      <c r="E44" s="33"/>
      <c r="F44" s="34">
        <f t="shared" si="1"/>
        <v>0</v>
      </c>
    </row>
    <row r="45" spans="2:6" ht="12.75">
      <c r="B45" s="50" t="s">
        <v>56</v>
      </c>
      <c r="C45" s="32">
        <v>41913</v>
      </c>
      <c r="D45" s="33"/>
      <c r="E45" s="33"/>
      <c r="F45" s="34">
        <f t="shared" si="1"/>
        <v>0</v>
      </c>
    </row>
    <row r="46" spans="2:6" ht="12.75">
      <c r="B46" s="50" t="s">
        <v>56</v>
      </c>
      <c r="C46" s="32">
        <v>41944</v>
      </c>
      <c r="D46" s="33"/>
      <c r="E46" s="33"/>
      <c r="F46" s="34">
        <f t="shared" si="1"/>
        <v>0</v>
      </c>
    </row>
    <row r="47" spans="2:6" ht="13.5" thickBot="1">
      <c r="B47" s="50" t="s">
        <v>56</v>
      </c>
      <c r="C47" s="32">
        <v>41974</v>
      </c>
      <c r="D47" s="35"/>
      <c r="E47" s="36"/>
      <c r="F47" s="37">
        <f t="shared" si="1"/>
        <v>0</v>
      </c>
    </row>
    <row r="48" spans="2:6" ht="12.75">
      <c r="B48" s="50" t="s">
        <v>57</v>
      </c>
      <c r="C48" s="32">
        <v>41426</v>
      </c>
      <c r="D48" s="33"/>
      <c r="E48" s="33"/>
      <c r="F48" s="34">
        <f t="shared" si="1"/>
        <v>0</v>
      </c>
    </row>
    <row r="49" spans="2:6" ht="12.75">
      <c r="B49" s="50" t="s">
        <v>57</v>
      </c>
      <c r="C49" s="32">
        <v>41456</v>
      </c>
      <c r="D49" s="33"/>
      <c r="E49" s="33"/>
      <c r="F49" s="34">
        <f t="shared" si="1"/>
        <v>0</v>
      </c>
    </row>
    <row r="50" spans="2:6" ht="12.75">
      <c r="B50" s="50" t="s">
        <v>57</v>
      </c>
      <c r="C50" s="32">
        <v>41487</v>
      </c>
      <c r="D50" s="33"/>
      <c r="E50" s="33"/>
      <c r="F50" s="34">
        <f t="shared" si="1"/>
        <v>0</v>
      </c>
    </row>
    <row r="51" spans="2:6" ht="12.75">
      <c r="B51" s="50" t="s">
        <v>57</v>
      </c>
      <c r="C51" s="32">
        <v>41518</v>
      </c>
      <c r="D51" s="33"/>
      <c r="E51" s="33"/>
      <c r="F51" s="34">
        <f t="shared" si="1"/>
        <v>0</v>
      </c>
    </row>
    <row r="52" spans="2:6" ht="12.75">
      <c r="B52" s="50" t="s">
        <v>57</v>
      </c>
      <c r="C52" s="32">
        <v>41548</v>
      </c>
      <c r="D52" s="33"/>
      <c r="E52" s="33"/>
      <c r="F52" s="34">
        <f t="shared" si="1"/>
        <v>0</v>
      </c>
    </row>
    <row r="53" spans="2:6" ht="12.75">
      <c r="B53" s="50" t="s">
        <v>57</v>
      </c>
      <c r="C53" s="32">
        <v>41579</v>
      </c>
      <c r="D53" s="33"/>
      <c r="E53" s="33"/>
      <c r="F53" s="34">
        <f t="shared" si="1"/>
        <v>0</v>
      </c>
    </row>
    <row r="54" spans="2:6" ht="12.75">
      <c r="B54" s="50" t="s">
        <v>57</v>
      </c>
      <c r="C54" s="32">
        <v>41609</v>
      </c>
      <c r="D54" s="33"/>
      <c r="E54" s="33"/>
      <c r="F54" s="34">
        <f t="shared" si="1"/>
        <v>0</v>
      </c>
    </row>
    <row r="55" spans="2:6" ht="12.75">
      <c r="B55" s="50" t="s">
        <v>57</v>
      </c>
      <c r="C55" s="32">
        <v>41640</v>
      </c>
      <c r="D55" s="33"/>
      <c r="E55" s="33"/>
      <c r="F55" s="34">
        <f t="shared" si="1"/>
        <v>0</v>
      </c>
    </row>
    <row r="56" spans="2:6" ht="12.75">
      <c r="B56" s="50" t="s">
        <v>57</v>
      </c>
      <c r="C56" s="32">
        <v>41671</v>
      </c>
      <c r="D56" s="33"/>
      <c r="E56" s="33"/>
      <c r="F56" s="34">
        <f t="shared" si="1"/>
        <v>0</v>
      </c>
    </row>
    <row r="57" spans="2:6" ht="12.75">
      <c r="B57" s="50" t="s">
        <v>57</v>
      </c>
      <c r="C57" s="32">
        <v>41699</v>
      </c>
      <c r="D57" s="33"/>
      <c r="E57" s="33"/>
      <c r="F57" s="34">
        <f t="shared" si="1"/>
        <v>0</v>
      </c>
    </row>
    <row r="58" spans="2:6" ht="12.75">
      <c r="B58" s="50" t="s">
        <v>57</v>
      </c>
      <c r="C58" s="32">
        <v>41730</v>
      </c>
      <c r="D58" s="33"/>
      <c r="E58" s="33"/>
      <c r="F58" s="34">
        <f t="shared" si="1"/>
        <v>0</v>
      </c>
    </row>
    <row r="59" spans="2:6" ht="12.75">
      <c r="B59" s="50" t="s">
        <v>57</v>
      </c>
      <c r="C59" s="32">
        <v>41760</v>
      </c>
      <c r="D59" s="33"/>
      <c r="E59" s="33"/>
      <c r="F59" s="34">
        <f t="shared" si="1"/>
        <v>0</v>
      </c>
    </row>
    <row r="60" spans="2:6" ht="12.75">
      <c r="B60" s="50" t="s">
        <v>57</v>
      </c>
      <c r="C60" s="32">
        <v>41791</v>
      </c>
      <c r="D60" s="33"/>
      <c r="E60" s="33"/>
      <c r="F60" s="34">
        <f t="shared" si="1"/>
        <v>0</v>
      </c>
    </row>
    <row r="61" spans="2:6" ht="12.75">
      <c r="B61" s="50" t="s">
        <v>57</v>
      </c>
      <c r="C61" s="32">
        <v>41821</v>
      </c>
      <c r="D61" s="33"/>
      <c r="E61" s="33"/>
      <c r="F61" s="34">
        <f t="shared" si="1"/>
        <v>0</v>
      </c>
    </row>
    <row r="62" spans="2:6" ht="12.75">
      <c r="B62" s="50" t="s">
        <v>57</v>
      </c>
      <c r="C62" s="32">
        <v>41852</v>
      </c>
      <c r="D62" s="33"/>
      <c r="E62" s="33"/>
      <c r="F62" s="34">
        <f t="shared" si="1"/>
        <v>0</v>
      </c>
    </row>
    <row r="63" spans="2:6" ht="12.75">
      <c r="B63" s="50" t="s">
        <v>57</v>
      </c>
      <c r="C63" s="32">
        <v>41883</v>
      </c>
      <c r="D63" s="33"/>
      <c r="E63" s="33"/>
      <c r="F63" s="34">
        <f t="shared" si="1"/>
        <v>0</v>
      </c>
    </row>
    <row r="64" spans="2:6" ht="12.75">
      <c r="B64" s="50" t="s">
        <v>57</v>
      </c>
      <c r="C64" s="32">
        <v>41913</v>
      </c>
      <c r="D64" s="33"/>
      <c r="E64" s="33"/>
      <c r="F64" s="34">
        <f t="shared" si="1"/>
        <v>0</v>
      </c>
    </row>
    <row r="65" spans="2:6" ht="12.75">
      <c r="B65" s="50" t="s">
        <v>57</v>
      </c>
      <c r="C65" s="32">
        <v>41944</v>
      </c>
      <c r="D65" s="33"/>
      <c r="E65" s="33"/>
      <c r="F65" s="34">
        <f t="shared" si="1"/>
        <v>0</v>
      </c>
    </row>
    <row r="66" spans="2:6" ht="13.5" thickBot="1">
      <c r="B66" s="50" t="s">
        <v>57</v>
      </c>
      <c r="C66" s="32">
        <v>41974</v>
      </c>
      <c r="D66" s="35"/>
      <c r="E66" s="36"/>
      <c r="F66" s="37">
        <f t="shared" si="1"/>
        <v>0</v>
      </c>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U43"/>
  <sheetViews>
    <sheetView zoomScale="60" zoomScaleNormal="60" workbookViewId="0">
      <selection activeCell="B6" sqref="B6"/>
    </sheetView>
  </sheetViews>
  <sheetFormatPr defaultColWidth="8.6640625" defaultRowHeight="18"/>
  <cols>
    <col min="1" max="1" width="7" style="65" customWidth="1"/>
    <col min="2" max="2" width="11.83203125" style="65" bestFit="1" customWidth="1"/>
    <col min="3" max="3" width="17.6640625" style="65" customWidth="1"/>
    <col min="4" max="7" width="17.5" style="65" customWidth="1"/>
    <col min="8" max="8" width="10.83203125" style="66" customWidth="1"/>
    <col min="9" max="13" width="12.33203125" style="65" customWidth="1"/>
    <col min="14" max="14" width="14.83203125" style="65" customWidth="1"/>
    <col min="15" max="21" width="12.33203125" style="65" customWidth="1"/>
    <col min="22" max="42" width="10.6640625" style="65" customWidth="1"/>
    <col min="43" max="16384" width="8.6640625" style="65"/>
  </cols>
  <sheetData>
    <row r="1" spans="1:21" s="106" customFormat="1">
      <c r="B1" s="151"/>
      <c r="C1" s="151"/>
      <c r="D1" s="151"/>
      <c r="E1" s="151"/>
      <c r="F1" s="151"/>
      <c r="G1" s="151"/>
      <c r="H1" s="151"/>
      <c r="I1" s="151"/>
      <c r="J1" s="151"/>
      <c r="K1" s="151"/>
      <c r="L1" s="151"/>
      <c r="M1" s="151"/>
      <c r="N1" s="151"/>
      <c r="O1" s="151"/>
      <c r="P1" s="151"/>
      <c r="Q1" s="151"/>
    </row>
    <row r="2" spans="1:21" s="63" customFormat="1">
      <c r="B2" s="124" t="s">
        <v>79</v>
      </c>
      <c r="C2" s="124"/>
      <c r="D2" s="124"/>
      <c r="E2" s="124"/>
      <c r="F2" s="124"/>
      <c r="G2" s="124"/>
      <c r="H2" s="124"/>
      <c r="I2" s="124"/>
      <c r="J2" s="124"/>
      <c r="K2" s="124"/>
      <c r="L2" s="124"/>
      <c r="M2" s="124"/>
    </row>
    <row r="3" spans="1:21" s="63" customFormat="1">
      <c r="B3" s="152" t="str">
        <f>+Certification!B4</f>
        <v>Company Name</v>
      </c>
      <c r="C3" s="152"/>
      <c r="D3" s="152"/>
      <c r="E3" s="152"/>
      <c r="F3" s="152"/>
      <c r="G3" s="152"/>
      <c r="H3" s="152"/>
      <c r="I3" s="152"/>
      <c r="J3" s="152"/>
      <c r="K3" s="152"/>
      <c r="L3" s="152"/>
      <c r="M3" s="152"/>
      <c r="N3" s="152"/>
      <c r="O3" s="152"/>
      <c r="P3" s="152"/>
      <c r="Q3" s="152"/>
      <c r="T3" s="64"/>
      <c r="U3" s="64"/>
    </row>
    <row r="4" spans="1:21" s="63" customFormat="1">
      <c r="B4" s="153"/>
      <c r="C4" s="153"/>
      <c r="D4" s="153"/>
      <c r="E4" s="153"/>
      <c r="F4" s="153"/>
      <c r="G4" s="153"/>
      <c r="H4" s="153"/>
      <c r="I4" s="153"/>
      <c r="J4" s="153"/>
      <c r="K4" s="153"/>
      <c r="L4" s="153"/>
      <c r="M4" s="153"/>
      <c r="N4" s="153"/>
      <c r="O4" s="153"/>
      <c r="P4" s="153"/>
      <c r="Q4" s="153"/>
    </row>
    <row r="5" spans="1:21" s="66" customFormat="1">
      <c r="A5" s="65"/>
      <c r="B5" s="105" t="s">
        <v>84</v>
      </c>
    </row>
    <row r="6" spans="1:21" s="66" customFormat="1" ht="27" customHeight="1">
      <c r="A6" s="65"/>
      <c r="B6" s="105" t="s">
        <v>59</v>
      </c>
      <c r="C6" s="105"/>
      <c r="D6" s="105"/>
      <c r="E6" s="105"/>
      <c r="F6" s="105"/>
      <c r="G6" s="105"/>
      <c r="H6" s="105"/>
      <c r="I6" s="105"/>
      <c r="J6" s="105"/>
      <c r="K6" s="105"/>
      <c r="L6" s="105"/>
      <c r="M6" s="105"/>
      <c r="N6" s="105"/>
    </row>
    <row r="7" spans="1:21" s="66" customFormat="1" ht="21.75" customHeight="1">
      <c r="A7" s="65"/>
      <c r="B7" s="105" t="s">
        <v>91</v>
      </c>
      <c r="C7" s="105"/>
      <c r="D7" s="105"/>
      <c r="E7" s="105"/>
      <c r="F7" s="105"/>
      <c r="G7" s="105"/>
      <c r="H7" s="105"/>
      <c r="I7" s="105"/>
      <c r="J7" s="105"/>
      <c r="K7" s="105"/>
      <c r="L7" s="105"/>
      <c r="M7" s="105"/>
      <c r="N7" s="105"/>
    </row>
    <row r="8" spans="1:21" s="66" customFormat="1" ht="12" customHeight="1">
      <c r="A8" s="65"/>
      <c r="B8" s="67"/>
      <c r="C8" s="67"/>
      <c r="D8" s="67"/>
      <c r="E8" s="67"/>
      <c r="F8" s="67"/>
      <c r="G8" s="67"/>
      <c r="H8" s="95"/>
      <c r="I8" s="67"/>
      <c r="J8" s="67"/>
      <c r="K8" s="67"/>
      <c r="L8" s="67"/>
      <c r="M8" s="67"/>
      <c r="N8" s="67"/>
      <c r="R8" s="67"/>
    </row>
    <row r="9" spans="1:21" s="66" customFormat="1" ht="12" customHeight="1">
      <c r="A9" s="65"/>
      <c r="B9" s="67"/>
      <c r="C9" s="67"/>
      <c r="D9" s="67"/>
      <c r="E9" s="67"/>
      <c r="F9" s="67"/>
      <c r="G9" s="67"/>
      <c r="H9" s="95"/>
      <c r="I9" s="67"/>
      <c r="J9" s="67"/>
      <c r="K9" s="67"/>
      <c r="L9" s="67"/>
      <c r="M9" s="67"/>
      <c r="N9" s="67"/>
      <c r="R9" s="67"/>
    </row>
    <row r="10" spans="1:21" s="66" customFormat="1" ht="45.75" customHeight="1" thickBot="1">
      <c r="A10" s="65"/>
      <c r="B10" s="68"/>
      <c r="C10" s="94"/>
      <c r="D10" s="94"/>
      <c r="E10" s="94"/>
      <c r="F10" s="94"/>
      <c r="G10" s="94"/>
      <c r="H10" s="96"/>
      <c r="I10" s="148" t="s">
        <v>92</v>
      </c>
      <c r="J10" s="149"/>
      <c r="K10" s="149"/>
      <c r="L10" s="149"/>
      <c r="M10" s="149"/>
      <c r="N10" s="149"/>
      <c r="O10" s="149"/>
      <c r="P10" s="149"/>
      <c r="Q10" s="149"/>
      <c r="R10" s="149"/>
      <c r="S10" s="149"/>
      <c r="T10" s="149"/>
      <c r="U10" s="150"/>
    </row>
    <row r="11" spans="1:21" s="63" customFormat="1" ht="39" customHeight="1" thickBot="1">
      <c r="B11" s="69"/>
      <c r="C11" s="154" t="s">
        <v>69</v>
      </c>
      <c r="D11" s="155"/>
      <c r="E11" s="155"/>
      <c r="F11" s="155"/>
      <c r="G11" s="156"/>
      <c r="H11" s="97"/>
      <c r="I11" s="145" t="s">
        <v>70</v>
      </c>
      <c r="J11" s="146"/>
      <c r="K11" s="146"/>
      <c r="L11" s="146"/>
      <c r="M11" s="147"/>
      <c r="N11" s="145" t="s">
        <v>78</v>
      </c>
      <c r="O11" s="146"/>
      <c r="P11" s="146"/>
      <c r="Q11" s="147"/>
      <c r="R11" s="145" t="s">
        <v>65</v>
      </c>
      <c r="S11" s="146"/>
      <c r="T11" s="146"/>
      <c r="U11" s="147"/>
    </row>
    <row r="12" spans="1:21" ht="87.75" customHeight="1" thickBot="1">
      <c r="B12" s="69"/>
      <c r="C12" s="70" t="s">
        <v>82</v>
      </c>
      <c r="D12" s="70" t="s">
        <v>58</v>
      </c>
      <c r="E12" s="70" t="s">
        <v>63</v>
      </c>
      <c r="F12" s="70" t="s">
        <v>64</v>
      </c>
      <c r="G12" s="99" t="s">
        <v>36</v>
      </c>
      <c r="H12" s="97"/>
      <c r="I12" s="102" t="s">
        <v>61</v>
      </c>
      <c r="J12" s="103" t="s">
        <v>58</v>
      </c>
      <c r="K12" s="104" t="s">
        <v>63</v>
      </c>
      <c r="L12" s="104" t="s">
        <v>64</v>
      </c>
      <c r="M12" s="104" t="s">
        <v>60</v>
      </c>
      <c r="N12" s="102" t="s">
        <v>61</v>
      </c>
      <c r="O12" s="103" t="s">
        <v>58</v>
      </c>
      <c r="P12" s="104" t="s">
        <v>63</v>
      </c>
      <c r="Q12" s="104" t="s">
        <v>64</v>
      </c>
      <c r="R12" s="102" t="s">
        <v>61</v>
      </c>
      <c r="S12" s="103" t="s">
        <v>58</v>
      </c>
      <c r="T12" s="104" t="s">
        <v>63</v>
      </c>
      <c r="U12" s="104" t="s">
        <v>64</v>
      </c>
    </row>
    <row r="13" spans="1:21">
      <c r="B13" s="71">
        <v>41275</v>
      </c>
      <c r="C13" s="72"/>
      <c r="D13" s="73"/>
      <c r="E13" s="74"/>
      <c r="F13" s="93"/>
      <c r="G13" s="75"/>
      <c r="H13" s="97"/>
      <c r="I13" s="100"/>
      <c r="J13" s="73"/>
      <c r="K13" s="73"/>
      <c r="L13" s="74"/>
      <c r="M13" s="75"/>
      <c r="N13" s="73"/>
      <c r="O13" s="76"/>
      <c r="P13" s="77"/>
      <c r="Q13" s="78"/>
      <c r="R13" s="73"/>
      <c r="S13" s="76"/>
      <c r="T13" s="77"/>
      <c r="U13" s="78"/>
    </row>
    <row r="14" spans="1:21" ht="18.75" thickBot="1">
      <c r="B14" s="79">
        <v>41306</v>
      </c>
      <c r="C14" s="80"/>
      <c r="D14" s="73"/>
      <c r="E14" s="74"/>
      <c r="F14" s="93"/>
      <c r="G14" s="75"/>
      <c r="H14" s="97"/>
      <c r="I14" s="100"/>
      <c r="J14" s="73"/>
      <c r="K14" s="73"/>
      <c r="L14" s="74"/>
      <c r="M14" s="75"/>
      <c r="N14" s="73"/>
      <c r="O14" s="76"/>
      <c r="P14" s="77"/>
      <c r="Q14" s="78"/>
      <c r="R14" s="73"/>
      <c r="S14" s="76"/>
      <c r="T14" s="77"/>
      <c r="U14" s="78"/>
    </row>
    <row r="15" spans="1:21">
      <c r="B15" s="71">
        <v>41334</v>
      </c>
      <c r="C15" s="80"/>
      <c r="D15" s="73"/>
      <c r="E15" s="74"/>
      <c r="F15" s="93"/>
      <c r="G15" s="75"/>
      <c r="H15" s="97"/>
      <c r="I15" s="100"/>
      <c r="J15" s="73"/>
      <c r="K15" s="73"/>
      <c r="L15" s="74"/>
      <c r="M15" s="75"/>
      <c r="N15" s="73"/>
      <c r="O15" s="76"/>
      <c r="P15" s="77"/>
      <c r="Q15" s="78"/>
      <c r="R15" s="73"/>
      <c r="S15" s="76"/>
      <c r="T15" s="77"/>
      <c r="U15" s="78"/>
    </row>
    <row r="16" spans="1:21" ht="18.75" thickBot="1">
      <c r="B16" s="79">
        <v>41365</v>
      </c>
      <c r="C16" s="80"/>
      <c r="D16" s="73"/>
      <c r="E16" s="74"/>
      <c r="F16" s="93"/>
      <c r="G16" s="75"/>
      <c r="H16" s="97"/>
      <c r="I16" s="100"/>
      <c r="J16" s="73"/>
      <c r="K16" s="73"/>
      <c r="L16" s="74"/>
      <c r="M16" s="75"/>
      <c r="N16" s="73"/>
      <c r="O16" s="76"/>
      <c r="P16" s="77"/>
      <c r="Q16" s="78"/>
      <c r="R16" s="73"/>
      <c r="S16" s="76"/>
      <c r="T16" s="77"/>
      <c r="U16" s="78"/>
    </row>
    <row r="17" spans="2:21" ht="16.5" customHeight="1">
      <c r="B17" s="71">
        <v>41395</v>
      </c>
      <c r="C17" s="80"/>
      <c r="D17" s="73"/>
      <c r="E17" s="74"/>
      <c r="F17" s="93"/>
      <c r="G17" s="75"/>
      <c r="H17" s="97"/>
      <c r="I17" s="100"/>
      <c r="J17" s="73"/>
      <c r="K17" s="73"/>
      <c r="L17" s="74"/>
      <c r="M17" s="75"/>
      <c r="N17" s="73"/>
      <c r="O17" s="76"/>
      <c r="P17" s="77"/>
      <c r="Q17" s="78"/>
      <c r="R17" s="73"/>
      <c r="S17" s="76"/>
      <c r="T17" s="77"/>
      <c r="U17" s="78"/>
    </row>
    <row r="18" spans="2:21">
      <c r="B18" s="79">
        <v>41426</v>
      </c>
      <c r="C18" s="80"/>
      <c r="D18" s="73"/>
      <c r="E18" s="74"/>
      <c r="F18" s="93"/>
      <c r="G18" s="75"/>
      <c r="H18" s="97"/>
      <c r="I18" s="100"/>
      <c r="J18" s="73"/>
      <c r="K18" s="73"/>
      <c r="L18" s="74"/>
      <c r="M18" s="75"/>
      <c r="N18" s="73"/>
      <c r="O18" s="76"/>
      <c r="P18" s="77"/>
      <c r="Q18" s="78"/>
      <c r="R18" s="73"/>
      <c r="S18" s="76"/>
      <c r="T18" s="77"/>
      <c r="U18" s="78"/>
    </row>
    <row r="19" spans="2:21">
      <c r="B19" s="79">
        <v>41456</v>
      </c>
      <c r="C19" s="80"/>
      <c r="D19" s="73"/>
      <c r="E19" s="74"/>
      <c r="F19" s="93"/>
      <c r="G19" s="75"/>
      <c r="H19" s="97"/>
      <c r="I19" s="100"/>
      <c r="J19" s="73"/>
      <c r="K19" s="73"/>
      <c r="L19" s="74"/>
      <c r="M19" s="75"/>
      <c r="N19" s="73"/>
      <c r="O19" s="76"/>
      <c r="P19" s="77"/>
      <c r="Q19" s="78"/>
      <c r="R19" s="73"/>
      <c r="S19" s="76"/>
      <c r="T19" s="77"/>
      <c r="U19" s="78"/>
    </row>
    <row r="20" spans="2:21">
      <c r="B20" s="79">
        <v>41487</v>
      </c>
      <c r="C20" s="80"/>
      <c r="D20" s="73"/>
      <c r="E20" s="74"/>
      <c r="F20" s="93"/>
      <c r="G20" s="75"/>
      <c r="H20" s="97"/>
      <c r="I20" s="100"/>
      <c r="J20" s="73"/>
      <c r="K20" s="73"/>
      <c r="L20" s="74"/>
      <c r="M20" s="75"/>
      <c r="N20" s="73"/>
      <c r="O20" s="76"/>
      <c r="P20" s="77"/>
      <c r="Q20" s="78"/>
      <c r="R20" s="73"/>
      <c r="S20" s="76"/>
      <c r="T20" s="77"/>
      <c r="U20" s="78"/>
    </row>
    <row r="21" spans="2:21">
      <c r="B21" s="79">
        <v>41518</v>
      </c>
      <c r="C21" s="80"/>
      <c r="D21" s="73"/>
      <c r="E21" s="74"/>
      <c r="F21" s="93"/>
      <c r="G21" s="75"/>
      <c r="H21" s="97"/>
      <c r="I21" s="100"/>
      <c r="J21" s="73"/>
      <c r="K21" s="73"/>
      <c r="L21" s="74"/>
      <c r="M21" s="75"/>
      <c r="N21" s="73"/>
      <c r="O21" s="76"/>
      <c r="P21" s="77"/>
      <c r="Q21" s="78"/>
      <c r="R21" s="73"/>
      <c r="S21" s="76"/>
      <c r="T21" s="77"/>
      <c r="U21" s="78"/>
    </row>
    <row r="22" spans="2:21">
      <c r="B22" s="79">
        <v>41548</v>
      </c>
      <c r="C22" s="80"/>
      <c r="D22" s="73"/>
      <c r="E22" s="74"/>
      <c r="F22" s="93"/>
      <c r="G22" s="75"/>
      <c r="H22" s="97"/>
      <c r="I22" s="100"/>
      <c r="J22" s="73"/>
      <c r="K22" s="73"/>
      <c r="L22" s="74"/>
      <c r="M22" s="75"/>
      <c r="N22" s="73"/>
      <c r="O22" s="76"/>
      <c r="P22" s="77"/>
      <c r="Q22" s="78"/>
      <c r="R22" s="73"/>
      <c r="S22" s="76"/>
      <c r="T22" s="77"/>
      <c r="U22" s="78"/>
    </row>
    <row r="23" spans="2:21">
      <c r="B23" s="79">
        <v>41579</v>
      </c>
      <c r="C23" s="80"/>
      <c r="D23" s="73"/>
      <c r="E23" s="74"/>
      <c r="F23" s="93"/>
      <c r="G23" s="75"/>
      <c r="H23" s="97"/>
      <c r="I23" s="100"/>
      <c r="J23" s="73"/>
      <c r="K23" s="73"/>
      <c r="L23" s="74"/>
      <c r="M23" s="75"/>
      <c r="N23" s="73"/>
      <c r="O23" s="76"/>
      <c r="P23" s="77"/>
      <c r="Q23" s="78"/>
      <c r="R23" s="73"/>
      <c r="S23" s="76"/>
      <c r="T23" s="77"/>
      <c r="U23" s="78"/>
    </row>
    <row r="24" spans="2:21" ht="18" customHeight="1">
      <c r="B24" s="79">
        <v>41609</v>
      </c>
      <c r="C24" s="80"/>
      <c r="D24" s="73"/>
      <c r="E24" s="74"/>
      <c r="F24" s="93"/>
      <c r="G24" s="75"/>
      <c r="H24" s="97"/>
      <c r="I24" s="100"/>
      <c r="J24" s="73"/>
      <c r="K24" s="73"/>
      <c r="L24" s="74"/>
      <c r="M24" s="75"/>
      <c r="N24" s="73"/>
      <c r="O24" s="76"/>
      <c r="P24" s="77"/>
      <c r="Q24" s="78"/>
      <c r="R24" s="73"/>
      <c r="S24" s="76"/>
      <c r="T24" s="77"/>
      <c r="U24" s="78"/>
    </row>
    <row r="25" spans="2:21">
      <c r="B25" s="81">
        <v>41640</v>
      </c>
      <c r="C25" s="80"/>
      <c r="D25" s="73"/>
      <c r="E25" s="74"/>
      <c r="F25" s="93"/>
      <c r="G25" s="75"/>
      <c r="H25" s="97"/>
      <c r="I25" s="100"/>
      <c r="J25" s="73"/>
      <c r="K25" s="73"/>
      <c r="L25" s="74"/>
      <c r="M25" s="75"/>
      <c r="N25" s="73"/>
      <c r="O25" s="76"/>
      <c r="P25" s="77"/>
      <c r="Q25" s="78"/>
      <c r="R25" s="73"/>
      <c r="S25" s="76"/>
      <c r="T25" s="77"/>
      <c r="U25" s="78"/>
    </row>
    <row r="26" spans="2:21">
      <c r="B26" s="81">
        <v>41671</v>
      </c>
      <c r="C26" s="80"/>
      <c r="D26" s="73"/>
      <c r="E26" s="74"/>
      <c r="F26" s="93"/>
      <c r="G26" s="75"/>
      <c r="H26" s="97"/>
      <c r="I26" s="100"/>
      <c r="J26" s="73"/>
      <c r="K26" s="73"/>
      <c r="L26" s="74"/>
      <c r="M26" s="75"/>
      <c r="N26" s="73"/>
      <c r="O26" s="76"/>
      <c r="P26" s="77"/>
      <c r="Q26" s="78"/>
      <c r="R26" s="73"/>
      <c r="S26" s="76"/>
      <c r="T26" s="77"/>
      <c r="U26" s="78"/>
    </row>
    <row r="27" spans="2:21">
      <c r="B27" s="81">
        <v>41699</v>
      </c>
      <c r="C27" s="80"/>
      <c r="D27" s="73"/>
      <c r="E27" s="74"/>
      <c r="F27" s="93"/>
      <c r="G27" s="75"/>
      <c r="H27" s="97"/>
      <c r="I27" s="100"/>
      <c r="J27" s="73"/>
      <c r="K27" s="73"/>
      <c r="L27" s="74"/>
      <c r="M27" s="75"/>
      <c r="N27" s="73"/>
      <c r="O27" s="76"/>
      <c r="P27" s="77"/>
      <c r="Q27" s="78"/>
      <c r="R27" s="73"/>
      <c r="S27" s="76"/>
      <c r="T27" s="77"/>
      <c r="U27" s="78"/>
    </row>
    <row r="28" spans="2:21">
      <c r="B28" s="81">
        <v>41730</v>
      </c>
      <c r="C28" s="82"/>
      <c r="D28" s="83"/>
      <c r="E28" s="74"/>
      <c r="F28" s="93"/>
      <c r="G28" s="75"/>
      <c r="H28" s="97"/>
      <c r="I28" s="100"/>
      <c r="J28" s="73"/>
      <c r="K28" s="73"/>
      <c r="L28" s="74"/>
      <c r="M28" s="75"/>
      <c r="N28" s="73"/>
      <c r="O28" s="76"/>
      <c r="P28" s="77"/>
      <c r="Q28" s="78"/>
      <c r="R28" s="73"/>
      <c r="S28" s="76"/>
      <c r="T28" s="77"/>
      <c r="U28" s="78"/>
    </row>
    <row r="29" spans="2:21">
      <c r="B29" s="81">
        <v>41760</v>
      </c>
      <c r="C29" s="82"/>
      <c r="D29" s="83"/>
      <c r="E29" s="74"/>
      <c r="F29" s="93"/>
      <c r="G29" s="75"/>
      <c r="H29" s="97"/>
      <c r="I29" s="100"/>
      <c r="J29" s="73"/>
      <c r="K29" s="73"/>
      <c r="L29" s="74"/>
      <c r="M29" s="75"/>
      <c r="N29" s="73"/>
      <c r="O29" s="76"/>
      <c r="P29" s="84"/>
      <c r="Q29" s="78"/>
      <c r="R29" s="73"/>
      <c r="S29" s="76"/>
      <c r="T29" s="84"/>
      <c r="U29" s="78"/>
    </row>
    <row r="30" spans="2:21">
      <c r="B30" s="81">
        <v>41791</v>
      </c>
      <c r="C30" s="85"/>
      <c r="D30" s="86"/>
      <c r="E30" s="74"/>
      <c r="F30" s="93"/>
      <c r="G30" s="75"/>
      <c r="H30" s="97"/>
      <c r="I30" s="100"/>
      <c r="J30" s="73"/>
      <c r="K30" s="73"/>
      <c r="L30" s="74"/>
      <c r="M30" s="75"/>
      <c r="N30" s="73"/>
      <c r="O30" s="76"/>
      <c r="P30" s="87"/>
      <c r="Q30" s="78"/>
      <c r="R30" s="73"/>
      <c r="S30" s="76"/>
      <c r="T30" s="87"/>
      <c r="U30" s="78"/>
    </row>
    <row r="31" spans="2:21" ht="14.25" customHeight="1">
      <c r="B31" s="81">
        <v>41821</v>
      </c>
      <c r="C31" s="85"/>
      <c r="D31" s="86"/>
      <c r="E31" s="74"/>
      <c r="F31" s="93"/>
      <c r="G31" s="75"/>
      <c r="H31" s="97"/>
      <c r="I31" s="100"/>
      <c r="J31" s="73"/>
      <c r="K31" s="73"/>
      <c r="L31" s="74"/>
      <c r="M31" s="75"/>
      <c r="N31" s="73"/>
      <c r="O31" s="76"/>
      <c r="P31" s="87"/>
      <c r="Q31" s="78"/>
      <c r="R31" s="73"/>
      <c r="S31" s="76"/>
      <c r="T31" s="87"/>
      <c r="U31" s="78"/>
    </row>
    <row r="32" spans="2:21">
      <c r="B32" s="81">
        <v>41852</v>
      </c>
      <c r="C32" s="85"/>
      <c r="D32" s="86"/>
      <c r="E32" s="74"/>
      <c r="F32" s="93"/>
      <c r="G32" s="75"/>
      <c r="H32" s="97"/>
      <c r="I32" s="100"/>
      <c r="J32" s="73"/>
      <c r="K32" s="73"/>
      <c r="L32" s="74"/>
      <c r="M32" s="75"/>
      <c r="N32" s="73"/>
      <c r="O32" s="76"/>
      <c r="P32" s="87"/>
      <c r="Q32" s="78"/>
      <c r="R32" s="73"/>
      <c r="S32" s="76"/>
      <c r="T32" s="87"/>
      <c r="U32" s="78"/>
    </row>
    <row r="33" spans="2:21">
      <c r="B33" s="81">
        <v>41883</v>
      </c>
      <c r="C33" s="85"/>
      <c r="D33" s="86"/>
      <c r="E33" s="74"/>
      <c r="F33" s="93"/>
      <c r="G33" s="75"/>
      <c r="H33" s="97"/>
      <c r="I33" s="100"/>
      <c r="J33" s="73"/>
      <c r="K33" s="73"/>
      <c r="L33" s="74"/>
      <c r="M33" s="75"/>
      <c r="N33" s="73"/>
      <c r="O33" s="76"/>
      <c r="P33" s="87"/>
      <c r="Q33" s="78"/>
      <c r="R33" s="73"/>
      <c r="S33" s="76"/>
      <c r="T33" s="87"/>
      <c r="U33" s="78"/>
    </row>
    <row r="34" spans="2:21">
      <c r="B34" s="81">
        <v>41913</v>
      </c>
      <c r="C34" s="85"/>
      <c r="D34" s="86"/>
      <c r="E34" s="74"/>
      <c r="F34" s="93"/>
      <c r="G34" s="75"/>
      <c r="H34" s="97"/>
      <c r="I34" s="100"/>
      <c r="J34" s="73"/>
      <c r="K34" s="73"/>
      <c r="L34" s="74"/>
      <c r="M34" s="75"/>
      <c r="N34" s="73"/>
      <c r="O34" s="76"/>
      <c r="P34" s="87"/>
      <c r="Q34" s="78"/>
      <c r="R34" s="73"/>
      <c r="S34" s="76"/>
      <c r="T34" s="87"/>
      <c r="U34" s="78"/>
    </row>
    <row r="35" spans="2:21">
      <c r="B35" s="81">
        <v>41944</v>
      </c>
      <c r="C35" s="85"/>
      <c r="D35" s="86"/>
      <c r="E35" s="74"/>
      <c r="F35" s="93"/>
      <c r="G35" s="75"/>
      <c r="H35" s="97"/>
      <c r="I35" s="100"/>
      <c r="J35" s="73"/>
      <c r="K35" s="73"/>
      <c r="L35" s="74"/>
      <c r="M35" s="75"/>
      <c r="N35" s="73"/>
      <c r="O35" s="76"/>
      <c r="P35" s="87"/>
      <c r="Q35" s="78"/>
      <c r="R35" s="73"/>
      <c r="S35" s="76"/>
      <c r="T35" s="87"/>
      <c r="U35" s="78"/>
    </row>
    <row r="36" spans="2:21" ht="18.75" thickBot="1">
      <c r="B36" s="81">
        <v>41974</v>
      </c>
      <c r="C36" s="88"/>
      <c r="D36" s="89"/>
      <c r="E36" s="74"/>
      <c r="F36" s="93"/>
      <c r="G36" s="75"/>
      <c r="H36" s="97"/>
      <c r="I36" s="101"/>
      <c r="J36" s="73"/>
      <c r="K36" s="73"/>
      <c r="L36" s="74"/>
      <c r="M36" s="75"/>
      <c r="N36" s="73"/>
      <c r="O36" s="76"/>
      <c r="P36" s="90"/>
      <c r="Q36" s="78"/>
      <c r="R36" s="73"/>
      <c r="S36" s="76"/>
      <c r="T36" s="90"/>
      <c r="U36" s="78"/>
    </row>
    <row r="38" spans="2:21">
      <c r="C38" s="91" t="s">
        <v>62</v>
      </c>
      <c r="D38" s="92"/>
      <c r="E38" s="92"/>
      <c r="F38" s="92"/>
      <c r="G38" s="92"/>
      <c r="H38" s="98"/>
      <c r="I38" s="92"/>
      <c r="J38" s="92"/>
      <c r="K38" s="92"/>
      <c r="L38" s="92"/>
    </row>
    <row r="39" spans="2:21">
      <c r="C39" s="91" t="s">
        <v>98</v>
      </c>
      <c r="D39" s="92"/>
      <c r="E39" s="92"/>
      <c r="F39" s="92"/>
      <c r="G39" s="92"/>
      <c r="H39" s="98"/>
      <c r="I39" s="92"/>
      <c r="J39" s="92"/>
      <c r="K39" s="92"/>
      <c r="L39" s="92"/>
    </row>
    <row r="40" spans="2:21">
      <c r="C40" s="91" t="s">
        <v>71</v>
      </c>
      <c r="D40" s="92"/>
      <c r="E40" s="92"/>
      <c r="F40" s="92"/>
      <c r="G40" s="92"/>
      <c r="H40" s="98"/>
      <c r="I40" s="92"/>
      <c r="J40" s="92"/>
      <c r="K40" s="92"/>
      <c r="L40" s="92"/>
    </row>
    <row r="41" spans="2:21">
      <c r="C41" s="91"/>
      <c r="D41" s="92"/>
      <c r="E41" s="92"/>
      <c r="F41" s="92"/>
      <c r="G41" s="92"/>
      <c r="H41" s="98"/>
      <c r="I41" s="92"/>
      <c r="J41" s="92"/>
      <c r="K41" s="92"/>
      <c r="L41" s="92"/>
    </row>
    <row r="42" spans="2:21">
      <c r="C42" s="91"/>
      <c r="D42" s="92"/>
      <c r="E42" s="92"/>
      <c r="F42" s="92"/>
      <c r="G42" s="92"/>
      <c r="H42" s="98"/>
      <c r="I42" s="92"/>
      <c r="J42" s="92"/>
      <c r="K42" s="92"/>
      <c r="L42" s="92"/>
    </row>
    <row r="43" spans="2:21">
      <c r="C43" s="91"/>
      <c r="D43" s="92"/>
      <c r="E43" s="92"/>
      <c r="F43" s="92"/>
      <c r="G43" s="92"/>
      <c r="H43" s="98"/>
      <c r="I43" s="92"/>
      <c r="J43" s="92"/>
      <c r="K43" s="92"/>
      <c r="L43" s="92"/>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dimension ref="A1"/>
  <sheetViews>
    <sheetView workbookViewId="0">
      <selection activeCell="B34" sqref="B34"/>
    </sheetView>
  </sheetViews>
  <sheetFormatPr defaultRowHeight="1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lmarshal</cp:lastModifiedBy>
  <cp:lastPrinted>2012-03-21T21:56:37Z</cp:lastPrinted>
  <dcterms:created xsi:type="dcterms:W3CDTF">2010-04-13T23:15:03Z</dcterms:created>
  <dcterms:modified xsi:type="dcterms:W3CDTF">2013-03-28T20:00:34Z</dcterms:modified>
</cp:coreProperties>
</file>